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11" documentId="13_ncr:1_{F6CB121F-512D-4AA6-A0C1-0FB36C537598}" xr6:coauthVersionLast="47" xr6:coauthVersionMax="47" xr10:uidLastSave="{40DD37A1-0414-4418-8EC2-282974A476DE}"/>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<sst xmlns="http://schemas.openxmlformats.org/spreadsheetml/2006/main" count="180274" uniqueCount="39122">
  <si>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</si>
  <si>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</si>
  <si>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</si>
  <si>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</si>
  <si>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</si>
  <si>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</si>
  <si>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</si>
  <si>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</si>
  <si>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</si>
  <si>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</si>
  <si>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</si>
  <si>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</si>
  <si>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</si>
  <si>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</si>
  <si>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</si>
  <si>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</si>
  <si>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</si>
  <si>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</si>
  <si>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</si>
  <si>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</si>
  <si>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</si>
  <si>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</si>
  <si>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</si>
  <si>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</si>
  <si>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</si>
  <si>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</si>
  <si>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</si>
  <si>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</si>
  <si>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</si>
  <si>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</si>
  <si>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</si>
  <si>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</si>
  <si>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</si>
  <si>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</si>
  <si>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</si>
  <si>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</si>
  <si>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</si>
  <si>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</si>
  <si>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</si>
  <si>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</si>
  <si>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</si>
  <si>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</si>
  <si>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</si>
  <si>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</si>
  <si>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</si>
  <si>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</si>
  <si>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</si>
  <si>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</si>
  <si>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</si>
  <si>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</si>
  <si>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</si>
  <si>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</si>
  <si>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</si>
  <si>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</si>
  <si>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</si>
  <si>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</si>
  <si>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</si>
  <si>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</si>
  <si>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</si>
  <si>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</si>
  <si>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</si>
  <si>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</si>
  <si>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</si>
  <si>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</si>
  <si>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</si>
  <si>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</si>
  <si>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</si>
  <si>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</si>
  <si>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</si>
  <si>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</si>
  <si>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</si>
  <si>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</si>
  <si>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</si>
  <si>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</si>
  <si>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</si>
  <si>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</si>
  <si>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</si>
  <si>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</si>
  <si>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</si>
  <si>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</si>
  <si>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</si>
  <si>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</si>
  <si>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</si>
  <si>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</si>
  <si>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</si>
  <si>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</si>
  <si>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</si>
  <si>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</si>
  <si>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</si>
  <si>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</si>
  <si>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</si>
  <si>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</si>
  <si>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</si>
  <si>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</si>
  <si>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</si>
  <si>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</si>
  <si>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</si>
  <si>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</si>
  <si>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</si>
  <si>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</si>
  <si>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</si>
  <si>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</si>
  <si>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</si>
  <si>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</si>
  <si>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</si>
  <si>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</si>
  <si>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</si>
  <si>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</si>
  <si>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</si>
  <si>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</si>
  <si>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</si>
  <si>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</si>
  <si>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</si>
  <si>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</si>
  <si>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</si>
  <si>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</si>
  <si>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</si>
  <si>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</si>
  <si>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</si>
  <si>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</si>
  <si>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</si>
  <si>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</si>
  <si>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</si>
  <si>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</si>
  <si>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</si>
  <si>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</si>
  <si>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</si>
  <si>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</si>
  <si>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</si>
  <si>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</si>
  <si>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</si>
  <si>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</si>
  <si>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</si>
  <si>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</si>
  <si>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</si>
  <si>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</si>
  <si>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</si>
  <si>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</si>
  <si>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</si>
  <si>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</si>
  <si>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</si>
  <si>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</si>
  <si>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</si>
  <si>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</si>
  <si>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</si>
  <si>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</si>
  <si>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</si>
  <si>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</si>
  <si>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</si>
  <si>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</si>
  <si>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</si>
  <si>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</si>
  <si>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</si>
  <si>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</si>
  <si>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</si>
  <si>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</si>
  <si>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</si>
  <si>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</si>
  <si>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</si>
  <si>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</si>
  <si>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</si>
  <si>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</si>
  <si>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</si>
  <si>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</si>
  <si>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</si>
  <si>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</si>
  <si>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</si>
  <si>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</si>
  <si>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</si>
  <si>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</si>
  <si>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</si>
  <si>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</si>
  <si>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</si>
  <si>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</si>
  <si>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</si>
  <si>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</si>
  <si>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</si>
  <si>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</si>
  <si>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</si>
  <si>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</si>
  <si>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</si>
  <si>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</si>
  <si>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</si>
  <si>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</si>
  <si>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</si>
  <si>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</si>
  <si>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</si>
  <si>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</si>
  <si>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</si>
  <si>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</si>
  <si>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</si>
  <si>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</si>
  <si>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</si>
  <si>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</si>
  <si>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</si>
  <si>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</si>
  <si>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</si>
  <si>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</si>
  <si>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</si>
  <si>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</si>
  <si>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</si>
  <si>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</si>
  <si>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</si>
  <si>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</si>
  <si>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</si>
  <si>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</si>
  <si>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</si>
  <si>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</si>
  <si>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</si>
  <si>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</si>
  <si>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</si>
  <si>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</si>
  <si>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</si>
  <si>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</si>
  <si>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</si>
  <si>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</si>
  <si>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</si>
  <si>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</si>
  <si>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</si>
  <si>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</si>
  <si>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</si>
  <si>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</si>
  <si>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</si>
  <si>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</si>
  <si>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</si>
  <si>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</si>
  <si>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</si>
  <si>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</si>
  <si>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</si>
  <si>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</si>
  <si>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</si>
  <si>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</si>
  <si>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</si>
  <si>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</si>
  <si>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</si>
  <si>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</si>
  <si>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</si>
  <si>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</si>
  <si>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</si>
  <si>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</si>
  <si>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</si>
  <si>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</si>
  <si>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</si>
  <si>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</si>
  <si>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</si>
  <si>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</si>
  <si>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</si>
  <si>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</si>
  <si>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</si>
  <si>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</si>
  <si>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</si>
  <si>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</si>
  <si>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</si>
  <si>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</si>
  <si>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</si>
  <si>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</si>
  <si>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</si>
  <si>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</si>
  <si>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</si>
  <si>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</si>
  <si>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</si>
  <si>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</si>
  <si>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</si>
  <si>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</si>
  <si>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</si>
  <si>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</si>
  <si>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</si>
  <si>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</si>
  <si>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</si>
  <si>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</si>
  <si>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</si>
  <si>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</si>
  <si>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</si>
  <si>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</si>
  <si>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</si>
  <si>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</si>
  <si>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</si>
  <si>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</si>
  <si>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</si>
  <si>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</si>
  <si>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</si>
  <si>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</si>
  <si>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</si>
  <si>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</si>
  <si>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</si>
  <si>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</si>
  <si>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</si>
  <si>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</si>
  <si>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</si>
  <si>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</si>
  <si>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</si>
  <si>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</si>
  <si>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</si>
  <si>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</si>
  <si>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</si>
  <si>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</si>
  <si>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</si>
  <si>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</si>
  <si>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</si>
  <si>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</si>
  <si>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</si>
  <si>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</si>
  <si>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</si>
  <si>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</si>
  <si>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</si>
  <si>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</si>
  <si>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</si>
  <si>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</si>
  <si>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</si>
  <si>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</si>
  <si>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</si>
  <si>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</si>
  <si>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</si>
  <si>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</si>
  <si>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</si>
  <si>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</si>
  <si>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</si>
  <si>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</si>
  <si>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</si>
  <si>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</si>
  <si>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</si>
  <si>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</si>
  <si>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</si>
  <si>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</si>
  <si>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</si>
  <si>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</si>
  <si>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</si>
  <si>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</si>
  <si>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</si>
  <si>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</si>
  <si>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</si>
  <si>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</si>
  <si>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</si>
  <si>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</si>
  <si>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</si>
  <si>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</si>
  <si>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</si>
  <si>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</si>
  <si>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</si>
  <si>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</si>
  <si>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</si>
  <si>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</si>
  <si>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</si>
  <si>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</si>
  <si>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</si>
  <si>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</si>
  <si>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</si>
  <si>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</si>
  <si>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</si>
  <si>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</si>
  <si>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</si>
  <si>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</si>
  <si>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</si>
  <si>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</si>
  <si>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</si>
  <si>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</si>
  <si>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</si>
  <si>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</si>
  <si>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</si>
  <si>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</si>
  <si>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</si>
  <si>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</si>
  <si>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</si>
  <si>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</si>
  <si>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</si>
  <si>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</si>
  <si>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</si>
  <si>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</si>
  <si>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</si>
  <si>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</si>
  <si>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</si>
  <si>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</si>
  <si>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</si>
  <si>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</si>
  <si>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</si>
  <si>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</si>
  <si>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</si>
  <si>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</si>
  <si>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</si>
  <si>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</si>
  <si>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</si>
  <si>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</si>
  <si>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</si>
  <si>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</si>
  <si>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</si>
  <si>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</si>
  <si>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</si>
  <si>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</si>
  <si>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</si>
  <si>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</si>
  <si>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</si>
  <si>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</si>
  <si>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</si>
  <si>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</si>
  <si>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</si>
  <si>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</si>
  <si>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</si>
  <si>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</si>
  <si>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</si>
  <si>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</si>
  <si>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</si>
  <si>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</si>
  <si>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</si>
  <si>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</si>
  <si>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</si>
  <si>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</si>
  <si>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</si>
  <si>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</si>
  <si>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</si>
  <si>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</si>
  <si>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</si>
  <si>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</si>
  <si>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</si>
  <si>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</si>
  <si>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</si>
  <si>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</si>
  <si>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</si>
  <si>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</si>
  <si>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</si>
  <si>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</si>
  <si>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</si>
  <si>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</si>
  <si>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</si>
  <si>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</si>
  <si>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</si>
  <si>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</si>
  <si>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</si>
  <si>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</si>
  <si>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</si>
  <si>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</si>
  <si>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</si>
  <si>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</si>
  <si>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</si>
  <si>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</si>
  <si>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</si>
  <si>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</si>
  <si>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</si>
  <si>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</si>
  <si>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</si>
  <si>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</si>
  <si>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</si>
  <si>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</si>
  <si>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</si>
  <si>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</si>
  <si>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</si>
  <si>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</si>
  <si>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</si>
  <si>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</si>
  <si>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</si>
  <si>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</si>
  <si>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</si>
  <si>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</si>
  <si>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</si>
  <si>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</si>
  <si>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</si>
  <si>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</si>
  <si>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</si>
  <si>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</si>
  <si>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</si>
  <si>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</si>
  <si>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</si>
  <si>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</si>
  <si>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</si>
  <si>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</si>
  <si>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</si>
  <si>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</si>
  <si>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</si>
  <si>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</si>
  <si>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</si>
  <si>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</si>
  <si>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</si>
  <si>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</si>
  <si>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</si>
  <si>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</si>
  <si>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</si>
  <si>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</si>
  <si>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</si>
  <si>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</si>
  <si>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</si>
  <si>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</si>
  <si>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</si>
  <si>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</si>
  <si>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</si>
  <si>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</si>
  <si>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</si>
  <si>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</si>
  <si>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</si>
  <si>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</si>
  <si>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</si>
  <si>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</si>
  <si>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</si>
  <si>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</si>
  <si>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</si>
  <si>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</si>
  <si>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</si>
  <si>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</si>
  <si>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</si>
  <si>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</si>
  <si>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</si>
  <si>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</si>
  <si>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</si>
  <si>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</si>
  <si>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</si>
  <si>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</si>
  <si>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</si>
  <si>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</si>
  <si>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</si>
  <si>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</si>
  <si>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</si>
  <si>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</si>
  <si>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</si>
  <si>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</si>
  <si>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</si>
  <si>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</si>
  <si>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</si>
  <si>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</si>
  <si>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</si>
  <si>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</si>
  <si>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</si>
  <si>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</si>
  <si>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</si>
  <si>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</si>
  <si>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</si>
  <si>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</si>
  <si>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</si>
  <si>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</si>
  <si>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</si>
  <si>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</si>
  <si>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</si>
  <si>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</si>
  <si>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</si>
  <si>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</si>
  <si>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</si>
  <si>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</si>
  <si>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</si>
  <si>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</si>
  <si>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</si>
  <si>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</si>
  <si>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</si>
  <si>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</si>
  <si>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</si>
  <si>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</si>
  <si>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</si>
  <si>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</si>
  <si>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</si>
  <si>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</si>
  <si>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</si>
  <si>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</si>
  <si>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</si>
  <si>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</si>
  <si>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</si>
  <si>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</si>
  <si>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</si>
  <si>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</si>
  <si>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</si>
  <si>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</si>
  <si>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</si>
  <si>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</si>
  <si>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</si>
  <si>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</si>
  <si>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</si>
  <si>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</si>
  <si>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</si>
  <si>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</si>
  <si>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</si>
  <si>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</si>
  <si>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</si>
  <si>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</si>
  <si>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</si>
  <si>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</si>
  <si>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</si>
  <si>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</si>
  <si>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</si>
  <si>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</si>
  <si>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</si>
  <si>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</si>
  <si>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</si>
  <si>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</si>
  <si>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</si>
  <si>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</si>
  <si>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</si>
  <si>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</si>
  <si>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</si>
  <si>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</si>
  <si>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</si>
  <si>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</si>
  <si>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</si>
  <si>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</si>
  <si>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</si>
  <si>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</si>
  <si>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</si>
  <si>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</si>
  <si>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</si>
  <si>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</si>
  <si>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</si>
  <si>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</si>
  <si>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</si>
  <si>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</si>
  <si>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</si>
  <si>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</si>
  <si>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</si>
  <si>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</si>
  <si>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</si>
  <si>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</si>
  <si>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</si>
  <si>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</si>
  <si>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</si>
  <si>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</si>
  <si>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</si>
  <si>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</si>
  <si>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</si>
  <si>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</si>
  <si>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</si>
  <si>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</si>
  <si>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</si>
  <si>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</si>
  <si>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</si>
  <si>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</si>
  <si>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</si>
  <si>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</si>
  <si>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</si>
  <si>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</si>
  <si>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</si>
  <si>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</si>
  <si>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</si>
  <si>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</si>
  <si>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</si>
  <si>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</si>
  <si>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</si>
  <si>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</si>
  <si>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</si>
  <si>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</si>
  <si>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</si>
  <si>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</si>
  <si>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</si>
  <si>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</si>
  <si>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</si>
  <si>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</si>
  <si>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</si>
  <si>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</si>
  <si>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</si>
  <si>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</si>
  <si>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</si>
  <si>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</si>
  <si>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</si>
  <si>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</si>
  <si>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</si>
  <si>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</si>
  <si>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</si>
  <si>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</si>
  <si>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</si>
  <si>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</si>
  <si>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</si>
  <si>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</si>
  <si>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</si>
  <si>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</si>
  <si>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</si>
  <si>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</si>
  <si>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</si>
  <si>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</si>
  <si>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</si>
  <si>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</si>
  <si>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</si>
  <si>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</si>
  <si>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</si>
  <si>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</si>
  <si>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</si>
  <si>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</si>
  <si>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</si>
  <si>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</si>
  <si>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</si>
  <si>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</si>
  <si>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</si>
  <si>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</si>
  <si>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</si>
  <si>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</si>
  <si>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</si>
  <si>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</si>
  <si>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</si>
  <si>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</si>
  <si>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</si>
  <si>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</si>
  <si>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</si>
  <si>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</si>
  <si>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</si>
  <si>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</si>
  <si>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</si>
  <si>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</si>
  <si>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</si>
  <si>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</si>
  <si>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</si>
  <si>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</si>
  <si>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</si>
  <si>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</si>
  <si>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</si>
  <si>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</si>
  <si>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</si>
  <si>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</si>
  <si>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</si>
  <si>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</si>
  <si>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</si>
  <si>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</si>
  <si>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</si>
  <si>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</si>
  <si>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</si>
  <si>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</si>
  <si>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</si>
  <si>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</si>
  <si>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</si>
  <si>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</si>
  <si>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</si>
  <si>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</si>
  <si>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</si>
  <si>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</si>
  <si>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</si>
  <si>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</si>
  <si>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</si>
  <si>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</si>
  <si>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</si>
  <si>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</si>
  <si>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</si>
  <si>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</si>
  <si>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</si>
  <si>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</si>
  <si>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</si>
  <si>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</si>
  <si>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</si>
  <si>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</si>
  <si>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</si>
  <si>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</si>
  <si>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</si>
  <si>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</si>
  <si>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</si>
  <si>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</si>
  <si>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</si>
  <si>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</si>
  <si>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</si>
  <si>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</si>
  <si>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</si>
  <si>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</si>
  <si>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</si>
  <si>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</si>
  <si>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</si>
  <si>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</si>
  <si>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</si>
  <si>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</si>
  <si>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</si>
  <si>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</si>
  <si>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</si>
  <si>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</si>
  <si>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</si>
  <si>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</si>
  <si>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</si>
  <si>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</si>
  <si>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</si>
  <si>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</si>
  <si>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</si>
  <si>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</si>
  <si>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</si>
  <si>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</si>
  <si>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</si>
  <si>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</si>
  <si>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</si>
  <si>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</si>
  <si>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</si>
  <si>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</si>
  <si>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</si>
  <si>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</si>
  <si>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</si>
  <si>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</si>
  <si>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</si>
  <si>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</si>
  <si>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</si>
  <si>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</si>
  <si>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</si>
  <si>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</si>
  <si>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</si>
  <si>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</si>
  <si>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</si>
  <si>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</si>
  <si>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</si>
  <si>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</si>
  <si>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</si>
  <si>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</si>
  <si>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</si>
  <si>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</si>
  <si>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</si>
  <si>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</si>
  <si>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</si>
  <si>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</si>
  <si>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</si>
  <si>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</si>
  <si>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</si>
  <si>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</si>
  <si>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</si>
  <si>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</si>
  <si>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</si>
  <si>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</si>
  <si>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</si>
  <si>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</si>
  <si>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</si>
  <si>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</si>
  <si>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</si>
  <si>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</si>
  <si>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</si>
  <si>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</si>
  <si>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</si>
  <si>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</si>
  <si>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</si>
  <si>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</si>
  <si>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</si>
  <si>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</si>
  <si>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</si>
  <si>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</si>
  <si>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</si>
  <si>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</si>
  <si>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</si>
  <si>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</si>
  <si>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</si>
  <si>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</si>
  <si>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</si>
  <si>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</si>
  <si>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</si>
  <si>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</si>
  <si>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</si>
  <si>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</si>
  <si>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</si>
  <si>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</si>
  <si>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</si>
  <si>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</si>
  <si>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</si>
  <si>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</si>
  <si>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</si>
  <si>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</si>
  <si>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</si>
  <si>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</si>
  <si>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</si>
  <si>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</si>
  <si>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</si>
  <si>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</si>
  <si>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</si>
  <si>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</si>
  <si>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</si>
  <si>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</si>
  <si>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</si>
  <si>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</si>
  <si>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</si>
  <si>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</si>
  <si>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</si>
  <si>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</si>
  <si>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</si>
  <si>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</si>
  <si>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</si>
  <si>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</si>
  <si>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</si>
  <si>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</si>
  <si>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</si>
  <si>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</si>
  <si>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</si>
  <si>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</si>
  <si>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</si>
  <si>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</si>
  <si>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</si>
  <si>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</si>
  <si>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</si>
  <si>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</si>
  <si>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</si>
  <si>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</si>
  <si>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</si>
  <si>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</si>
  <si>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</si>
  <si>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</si>
  <si>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</si>
  <si>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</si>
  <si>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</si>
  <si>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</si>
  <si>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</si>
  <si>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</si>
  <si>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</si>
  <si>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</si>
  <si>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</si>
  <si>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</si>
  <si>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</si>
  <si>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</si>
  <si>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</si>
  <si>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</si>
  <si>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</si>
  <si>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</si>
  <si>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</si>
  <si>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</si>
  <si>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</si>
  <si>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</si>
  <si>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</si>
  <si>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</si>
  <si>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</si>
  <si>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</si>
  <si>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</si>
  <si>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</si>
  <si>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</si>
  <si>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</si>
  <si>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</si>
  <si>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</si>
  <si>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</si>
  <si>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</si>
  <si>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</si>
  <si>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</si>
  <si>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</si>
  <si>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</si>
  <si>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</si>
  <si>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</si>
  <si>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</si>
  <si>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</si>
  <si>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</si>
  <si>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</si>
  <si>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</si>
  <si>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</si>
  <si>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</si>
  <si>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</si>
  <si>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</si>
  <si>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</si>
  <si>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</si>
  <si>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</si>
  <si>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</si>
  <si>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</si>
  <si>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</si>
  <si>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</si>
  <si>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</si>
  <si>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</si>
  <si>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</si>
  <si>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</si>
  <si>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</si>
  <si>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</si>
  <si>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</si>
  <si>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</si>
  <si>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</si>
  <si>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</si>
  <si>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</si>
  <si>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</si>
  <si>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</si>
  <si>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</si>
  <si>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</si>
  <si>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</si>
  <si>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</si>
  <si>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</si>
  <si>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</si>
  <si>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</si>
  <si>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</si>
  <si>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</si>
  <si>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</si>
  <si>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</si>
  <si>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</si>
  <si>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</si>
  <si>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</si>
  <si>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</si>
  <si>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</si>
  <si>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</si>
  <si>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</si>
  <si>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</si>
  <si>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</si>
  <si>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</si>
  <si>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</si>
  <si>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</si>
  <si>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</si>
  <si>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</si>
  <si>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</si>
  <si>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</si>
  <si>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</si>
  <si>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</si>
  <si>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</si>
  <si>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</si>
  <si>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</si>
  <si>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</si>
  <si>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</si>
  <si>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</si>
  <si>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</si>
  <si>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</si>
  <si>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</si>
  <si>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</si>
  <si>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</si>
  <si>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</si>
  <si>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</si>
  <si>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</si>
  <si>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</si>
  <si>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</si>
  <si>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</si>
  <si>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</si>
  <si>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</si>
  <si>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</si>
  <si>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</si>
  <si>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</si>
  <si>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</si>
  <si>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</si>
  <si>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</si>
  <si>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</si>
  <si>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</si>
  <si>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</si>
  <si>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</si>
  <si>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</si>
  <si>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</si>
  <si>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</si>
  <si>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</si>
  <si>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</si>
  <si>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</si>
  <si>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</si>
  <si>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</si>
  <si>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</si>
  <si>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</si>
  <si>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</si>
  <si>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</si>
  <si>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</si>
  <si>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</si>
  <si>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</si>
  <si>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</si>
  <si>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</si>
  <si>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</si>
  <si>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</si>
  <si>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</si>
  <si>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</si>
  <si>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</si>
  <si>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</si>
  <si>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</si>
  <si>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</si>
  <si>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</si>
  <si>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</si>
  <si>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</si>
  <si>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</si>
  <si>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</si>
  <si>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</si>
  <si>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</si>
  <si>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</si>
  <si>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</si>
  <si>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</si>
  <si>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</si>
  <si>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</si>
  <si>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</si>
  <si>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</si>
  <si>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</si>
  <si>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</si>
  <si>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</si>
  <si>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</si>
  <si>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</si>
  <si>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</si>
  <si>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</si>
  <si>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</si>
  <si>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</si>
  <si>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</si>
  <si>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</si>
  <si>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</si>
  <si>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</si>
  <si>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</si>
  <si>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</si>
  <si>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</si>
  <si>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</si>
  <si>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</si>
  <si>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</si>
  <si>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</si>
  <si>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</si>
  <si>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</si>
  <si>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</si>
  <si>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</si>
  <si>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</si>
  <si>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</si>
  <si>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</si>
  <si>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</si>
  <si>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</si>
  <si>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</si>
  <si>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</si>
  <si>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</si>
  <si>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</si>
  <si>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</si>
  <si>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</si>
  <si>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</si>
  <si>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</si>
  <si>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</si>
  <si>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</si>
  <si>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</si>
  <si>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</si>
  <si>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</si>
  <si>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</si>
  <si>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</si>
  <si>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</si>
  <si>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</si>
  <si>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</si>
  <si>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</si>
  <si>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</si>
  <si>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</si>
  <si>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</si>
  <si>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</si>
  <si>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</si>
  <si>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</si>
  <si>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</si>
  <si>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</si>
  <si>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</si>
  <si>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</si>
  <si>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</si>
  <si>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</si>
  <si>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</si>
  <si>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</si>
  <si>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</si>
  <si>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</si>
  <si>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</si>
  <si>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</si>
  <si>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</si>
  <si>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</si>
  <si>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</si>
  <si>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</si>
  <si>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</si>
  <si>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</si>
  <si>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</si>
  <si>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</si>
  <si>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</si>
  <si>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</si>
  <si>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</si>
  <si>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</si>
  <si>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</si>
  <si>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</si>
  <si>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</si>
  <si>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</si>
  <si>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</si>
  <si>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</si>
  <si>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</si>
  <si>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</si>
  <si>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</si>
  <si>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</si>
  <si>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</si>
  <si>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</si>
  <si>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</si>
  <si>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</si>
  <si>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</si>
  <si>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</si>
  <si>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</si>
  <si>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</si>
  <si>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</si>
  <si>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</si>
  <si>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</si>
  <si>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</si>
  <si>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</si>
  <si>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</si>
  <si>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</si>
  <si>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</si>
  <si>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</si>
  <si>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</si>
  <si>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</si>
  <si>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</si>
  <si>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</si>
  <si>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</si>
  <si>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</si>
  <si>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</si>
  <si>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</si>
  <si>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</si>
  <si>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</si>
  <si>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</si>
  <si>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</si>
  <si>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</si>
  <si>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</si>
  <si>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</si>
  <si>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</si>
  <si>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</si>
  <si>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</si>
  <si>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</si>
  <si>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</si>
  <si>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</si>
  <si>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</si>
  <si>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</si>
  <si>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</si>
  <si>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</si>
  <si>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</si>
  <si>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</si>
  <si>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</si>
  <si>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</si>
  <si>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</si>
  <si>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</si>
  <si>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</si>
  <si>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</si>
  <si>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</si>
  <si>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</si>
  <si>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</si>
  <si>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</si>
  <si>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</si>
  <si>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</si>
  <si>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</si>
  <si>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</si>
  <si>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</si>
  <si>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</si>
  <si>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</si>
  <si>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</si>
  <si>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</si>
  <si>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</si>
  <si>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</si>
  <si>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</si>
  <si>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</si>
  <si>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</si>
  <si>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</si>
  <si>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</si>
  <si>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</si>
  <si>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</si>
  <si>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</si>
  <si>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</si>
  <si>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</si>
  <si>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</si>
  <si>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</si>
  <si>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</si>
  <si>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</si>
  <si>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</si>
  <si>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</si>
  <si>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</si>
  <si>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</si>
  <si>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</si>
  <si>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</si>
  <si>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</si>
  <si>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</si>
  <si>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</si>
  <si>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</si>
  <si>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</si>
  <si>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</si>
  <si>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</si>
  <si>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</si>
  <si>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</si>
  <si>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</si>
  <si>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</si>
  <si>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</si>
  <si>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</si>
  <si>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</si>
  <si>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</si>
  <si>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</si>
  <si>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</si>
  <si>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</si>
  <si>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</si>
  <si>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</si>
  <si>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</si>
  <si>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</si>
  <si>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</si>
  <si>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</si>
  <si>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</si>
  <si>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</si>
  <si>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</si>
  <si>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</si>
  <si>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</si>
  <si>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</si>
  <si>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</si>
  <si>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</si>
  <si>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</si>
  <si>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</si>
  <si>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</si>
  <si>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</si>
  <si>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</si>
  <si>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</si>
  <si>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</si>
  <si>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</si>
  <si>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</si>
  <si>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</si>
  <si>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</si>
  <si>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</si>
  <si>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</si>
  <si>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</si>
  <si>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</si>
  <si>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</si>
  <si>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</si>
  <si>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</si>
  <si>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</si>
  <si>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</si>
  <si>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</si>
  <si>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</si>
  <si>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</si>
  <si>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</si>
  <si>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</si>
  <si>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</si>
  <si>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</si>
  <si>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</si>
  <si>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</si>
  <si>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</si>
  <si>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</si>
  <si>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</si>
  <si>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</si>
  <si>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</si>
  <si>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</si>
  <si>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</si>
  <si>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</si>
  <si>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</si>
  <si>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</si>
  <si>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</si>
  <si>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</si>
  <si>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</si>
  <si>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</si>
  <si>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</si>
  <si>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</si>
  <si>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</si>
  <si>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</si>
  <si>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</si>
  <si>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</si>
  <si>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</si>
  <si>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</si>
  <si>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</si>
  <si>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</si>
  <si>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</si>
  <si>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</si>
  <si>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</si>
  <si>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</si>
  <si>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</si>
  <si>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</si>
  <si>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</si>
  <si>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</si>
  <si>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</si>
  <si>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</si>
  <si>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</si>
  <si>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</si>
  <si>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</si>
  <si>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</si>
  <si>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</si>
  <si>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</si>
  <si>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</si>
  <si>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</si>
  <si>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</si>
  <si>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</si>
  <si>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</si>
  <si>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</si>
  <si>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</si>
  <si>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</si>
  <si>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</si>
  <si>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</si>
  <si>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</si>
  <si>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</si>
  <si>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</si>
  <si>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</si>
  <si>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</si>
  <si>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</si>
  <si>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</si>
  <si>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</si>
  <si>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</si>
  <si>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</si>
  <si>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</si>
  <si>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</si>
  <si>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</si>
  <si>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</si>
  <si>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</si>
  <si>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</si>
  <si>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</si>
  <si>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</si>
  <si>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</si>
  <si>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</si>
  <si>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</si>
  <si>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</si>
  <si>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</si>
  <si>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</si>
  <si>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</si>
  <si>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</si>
  <si>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</si>
  <si>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</si>
  <si>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</si>
  <si>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</si>
  <si>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</si>
  <si>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</si>
  <si>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</si>
  <si>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</si>
  <si>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</si>
  <si>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</si>
  <si>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</si>
  <si>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</si>
  <si>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</si>
  <si>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</si>
  <si>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</si>
  <si>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</si>
  <si>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</si>
  <si>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</si>
  <si>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</si>
  <si>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</si>
  <si>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</si>
  <si>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</si>
  <si>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</si>
  <si>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</si>
  <si>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</si>
  <si>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</si>
  <si>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</si>
  <si>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</si>
  <si>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</si>
  <si>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</si>
  <si>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</si>
  <si>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</si>
  <si>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</si>
  <si>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</si>
  <si>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</si>
  <si>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</si>
  <si>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</si>
  <si>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</si>
  <si>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</si>
  <si>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</si>
  <si>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</si>
  <si>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</si>
  <si>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</si>
  <si>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</si>
  <si>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</si>
  <si>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</si>
  <si>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</si>
  <si>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</si>
  <si>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</si>
  <si>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</si>
  <si>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</si>
  <si>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</si>
  <si>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</si>
  <si>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</si>
  <si>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</si>
  <si>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</si>
  <si>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</si>
  <si>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</si>
  <si>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</si>
  <si>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</si>
  <si>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</si>
  <si>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</si>
  <si>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</si>
  <si>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</si>
  <si>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</si>
  <si>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</si>
  <si>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</si>
  <si>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</si>
  <si>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</si>
  <si>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</si>
  <si>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</si>
  <si>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</si>
  <si>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</si>
  <si>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</si>
  <si>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</si>
  <si>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</si>
  <si>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</si>
  <si>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</si>
  <si>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</si>
  <si>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</si>
  <si>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</si>
  <si>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</si>
  <si>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</si>
  <si>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</si>
  <si>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</si>
  <si>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</si>
  <si>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</si>
  <si>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</si>
  <si>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</si>
  <si>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</si>
  <si>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</si>
  <si>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</si>
  <si>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</si>
  <si>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</si>
  <si>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</si>
  <si>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</si>
  <si>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</si>
  <si>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</si>
  <si>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</si>
  <si>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</si>
  <si>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</si>
  <si>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</si>
  <si>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</si>
  <si>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</si>
  <si>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</si>
  <si>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</si>
  <si>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</si>
  <si>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</si>
  <si>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</si>
  <si>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</si>
  <si>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</si>
  <si>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</si>
  <si>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</si>
  <si>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</si>
  <si>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</si>
  <si>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</si>
  <si>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</si>
  <si>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</si>
  <si>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</si>
  <si>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</si>
  <si>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</si>
  <si>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</si>
  <si>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</si>
  <si>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</si>
  <si>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</si>
  <si>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</si>
  <si>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</si>
  <si>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</si>
  <si>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</si>
  <si>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</si>
  <si>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</si>
  <si>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</si>
  <si>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</si>
  <si>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</si>
  <si>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</si>
  <si>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</si>
  <si>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</si>
  <si>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</si>
  <si>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</si>
  <si>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</si>
  <si>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</si>
  <si>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</si>
  <si>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</si>
  <si>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</si>
  <si>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</si>
  <si>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</si>
  <si>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</si>
  <si>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</si>
  <si>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</si>
  <si>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</si>
  <si>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</si>
  <si>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</si>
  <si>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</si>
  <si>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</si>
  <si>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</si>
  <si>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</si>
  <si>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</si>
  <si>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</si>
  <si>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</si>
  <si>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</si>
  <si>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</si>
  <si>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</si>
  <si>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</si>
  <si>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</si>
  <si>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</si>
  <si>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</si>
  <si>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</si>
  <si>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</si>
  <si>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</si>
  <si>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</si>
  <si>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</si>
  <si>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</si>
  <si>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</si>
  <si>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</si>
  <si>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</si>
  <si>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</si>
  <si>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</si>
  <si>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</si>
  <si>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</si>
  <si>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</si>
  <si>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</si>
  <si>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</si>
  <si>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</si>
  <si>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</si>
  <si>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</si>
  <si>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</si>
  <si>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</si>
  <si>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</si>
  <si>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</si>
  <si>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</si>
  <si>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</si>
  <si>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</si>
  <si>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</si>
  <si>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</si>
  <si>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</si>
  <si>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</si>
  <si>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</si>
  <si>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</si>
  <si>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</si>
  <si>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</si>
  <si>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</si>
  <si>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</si>
  <si>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</si>
  <si>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</si>
  <si>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</si>
  <si>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</si>
  <si>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</si>
  <si>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</si>
  <si>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</si>
  <si>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</si>
  <si>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</si>
  <si>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</si>
  <si>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</si>
  <si>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</si>
  <si>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</si>
  <si>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</si>
  <si>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</si>
  <si>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</si>
  <si>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</si>
  <si>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</si>
  <si>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</si>
  <si>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</si>
  <si>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</si>
  <si>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</si>
  <si>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</si>
  <si>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</si>
  <si>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</si>
  <si>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</si>
  <si>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</si>
  <si>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</si>
  <si>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</si>
  <si>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</si>
  <si>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</si>
  <si>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</si>
  <si>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</si>
  <si>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</si>
  <si>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</si>
  <si>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</si>
  <si>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</si>
  <si>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</si>
  <si>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</si>
  <si>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</si>
  <si>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</si>
  <si>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</si>
  <si>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</si>
  <si>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</si>
  <si>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</si>
  <si>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</si>
  <si>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</si>
  <si>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</si>
  <si>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</si>
  <si>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</si>
  <si>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</si>
  <si>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</si>
  <si>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</si>
  <si>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</si>
  <si>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</si>
  <si>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</si>
  <si>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</si>
  <si>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</si>
  <si>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</si>
  <si>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</si>
  <si>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</si>
  <si>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</si>
  <si>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</si>
  <si>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</si>
  <si>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</si>
  <si>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</si>
  <si>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</si>
  <si>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</si>
  <si>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</si>
  <si>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</si>
  <si>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</si>
  <si>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</si>
  <si>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</si>
  <si>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</si>
  <si>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</si>
  <si>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</si>
  <si>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</si>
  <si>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</si>
  <si>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</si>
  <si>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</si>
  <si>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</si>
  <si>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</si>
  <si>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</si>
  <si>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</si>
  <si>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</si>
  <si>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</si>
  <si>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</si>
  <si>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</si>
  <si>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</si>
  <si>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</si>
  <si>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</si>
  <si>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</si>
  <si>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</si>
  <si>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</si>
  <si>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</si>
  <si>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</si>
  <si>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</si>
  <si>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</si>
  <si>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</si>
  <si>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</si>
  <si>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</si>
  <si>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</si>
  <si>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</si>
  <si>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</si>
  <si>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</si>
  <si>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</si>
  <si>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</si>
  <si>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</si>
  <si>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</si>
  <si>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</si>
  <si>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</si>
  <si>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</si>
  <si>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</si>
  <si>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</si>
  <si>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</si>
  <si>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</si>
  <si>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</si>
  <si>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</si>
  <si>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</si>
  <si>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</si>
  <si>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</si>
  <si>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</si>
  <si>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</si>
  <si>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</si>
  <si>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</si>
  <si>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</si>
  <si>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</si>
  <si>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</si>
  <si>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</si>
  <si>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</si>
  <si>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</si>
  <si>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</si>
  <si>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</si>
  <si>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</si>
  <si>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</si>
  <si>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</si>
  <si>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</si>
  <si>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</si>
  <si>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</si>
  <si>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</si>
  <si>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</si>
  <si>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</si>
  <si>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</si>
  <si>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</si>
  <si>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</si>
  <si>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</si>
  <si>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</si>
  <si>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</si>
  <si>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</si>
  <si>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</si>
  <si>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</si>
  <si>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</si>
  <si>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</si>
  <si>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</si>
  <si>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</si>
  <si>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</si>
  <si>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</si>
  <si>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</si>
  <si>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</si>
  <si>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</si>
  <si>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</si>
  <si>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</si>
  <si>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</si>
  <si>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</si>
  <si>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</si>
  <si>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</si>
  <si>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</si>
  <si>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</si>
  <si>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</si>
  <si>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</si>
  <si>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</si>
  <si>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</si>
  <si>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</si>
  <si>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</si>
  <si>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</si>
  <si>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</si>
  <si>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</si>
  <si>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</si>
  <si>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</si>
  <si>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</si>
  <si>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</si>
  <si>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</si>
  <si>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</si>
  <si>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</si>
  <si>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</si>
  <si>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</si>
  <si>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</si>
  <si>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</si>
  <si>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</si>
  <si>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</si>
  <si>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</si>
  <si>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</si>
  <si>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</si>
  <si>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</si>
  <si>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</si>
  <si>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</si>
  <si>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</si>
  <si>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</si>
  <si>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</si>
  <si>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</si>
  <si>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</si>
  <si>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</si>
  <si>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</si>
  <si>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</si>
  <si>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</si>
  <si>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</si>
  <si>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</si>
  <si>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</si>
  <si>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</si>
  <si>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</si>
  <si>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</si>
  <si>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</si>
  <si>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</si>
  <si>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</si>
  <si>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</si>
  <si>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</si>
  <si>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</si>
  <si>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</si>
  <si>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</si>
  <si>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</si>
  <si>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</si>
  <si>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</si>
  <si>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</si>
  <si>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</si>
  <si>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</si>
  <si>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</si>
  <si>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</si>
  <si>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</si>
  <si>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</si>
  <si>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</si>
  <si>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</si>
  <si>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</si>
  <si>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</si>
  <si>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</si>
  <si>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</si>
  <si>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</si>
  <si>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</si>
  <si>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</si>
  <si>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</si>
  <si>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</si>
  <si>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</si>
  <si>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</si>
  <si>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</si>
  <si>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</si>
  <si>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</si>
  <si>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</si>
  <si>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</si>
  <si>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</si>
  <si>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</si>
  <si>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</si>
  <si>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</si>
  <si>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</si>
  <si>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</si>
  <si>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</si>
  <si>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</si>
  <si>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</si>
  <si>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</si>
  <si>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</si>
  <si>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</si>
  <si>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</si>
  <si>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</si>
  <si>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</si>
  <si>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</si>
  <si>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</si>
  <si>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</si>
  <si>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</si>
  <si>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</si>
  <si>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</si>
  <si>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</si>
  <si>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</si>
  <si>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</si>
  <si>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</si>
  <si>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</si>
  <si>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</si>
  <si>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</si>
  <si>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</si>
  <si>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</si>
  <si>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</si>
  <si>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</si>
  <si>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</si>
  <si>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</si>
  <si>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</si>
  <si>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</si>
  <si>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</si>
  <si>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</si>
  <si>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</si>
  <si>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</si>
  <si>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</si>
  <si>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</si>
  <si>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</si>
  <si>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</si>
  <si>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</si>
  <si>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</si>
  <si>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</si>
  <si>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</si>
  <si>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</si>
  <si>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</si>
  <si>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</si>
  <si>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</si>
  <si>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</si>
  <si>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</si>
  <si>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</si>
  <si>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</si>
  <si>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</si>
  <si>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</si>
  <si>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</si>
  <si>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</si>
  <si>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</si>
  <si>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</si>
  <si>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</si>
  <si>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</si>
  <si>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</si>
  <si>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</si>
  <si>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</si>
  <si>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</si>
  <si>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</si>
  <si>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</si>
  <si>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</si>
  <si>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</si>
  <si>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</si>
  <si>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</si>
  <si>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</si>
  <si>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</si>
  <si>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</si>
  <si>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</si>
  <si>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</si>
  <si>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</si>
  <si>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</si>
  <si>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</si>
  <si>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</si>
  <si>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</si>
  <si>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</si>
  <si>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</si>
  <si>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</si>
  <si>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</si>
  <si>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</si>
  <si>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</si>
  <si>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</si>
  <si>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</si>
  <si>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</si>
  <si>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</si>
  <si>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</si>
  <si>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</si>
  <si>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</si>
  <si>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</si>
  <si>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</si>
  <si>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</si>
  <si>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</si>
  <si>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</si>
  <si>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</si>
  <si>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</si>
  <si>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</si>
  <si>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</si>
  <si>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</si>
  <si>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</si>
  <si>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</si>
  <si>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</si>
  <si>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</si>
  <si>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</si>
  <si>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</si>
  <si>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</si>
  <si>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</si>
  <si>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</si>
  <si>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</si>
  <si>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</si>
  <si>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</si>
  <si>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</si>
  <si>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</si>
  <si>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</si>
  <si>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</si>
  <si>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</si>
  <si>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</si>
  <si>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</si>
  <si>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</si>
  <si>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</si>
  <si>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</si>
  <si>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</si>
  <si>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</si>
  <si>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</si>
  <si>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</si>
  <si>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</si>
  <si>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</si>
  <si>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</si>
  <si>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</si>
  <si>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</si>
  <si>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</si>
  <si>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</si>
  <si>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</si>
  <si>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</si>
  <si>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</si>
  <si>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</si>
  <si>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</si>
  <si>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</si>
  <si>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</si>
  <si>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</si>
  <si>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</si>
  <si>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</si>
  <si>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</si>
  <si>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</si>
  <si>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</si>
  <si>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</si>
  <si>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</si>
  <si>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</si>
  <si>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</si>
  <si>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</si>
  <si>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</si>
  <si>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</si>
  <si>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</si>
  <si>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</si>
  <si>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</si>
  <si>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</si>
  <si>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</si>
  <si>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</si>
  <si>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</si>
  <si>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</si>
  <si>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</si>
  <si>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</si>
  <si>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</si>
  <si>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</si>
  <si>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</si>
  <si>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</si>
  <si>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</si>
  <si>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</si>
  <si>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</si>
  <si>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</si>
  <si>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</si>
  <si>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</si>
  <si>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</si>
  <si>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</si>
  <si>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</si>
  <si>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</si>
  <si>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</si>
  <si>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</si>
  <si>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</si>
  <si>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</si>
  <si>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</si>
  <si>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</si>
  <si>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</si>
  <si>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</si>
  <si>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</si>
  <si>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</si>
  <si>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</si>
  <si>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</si>
  <si>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</si>
  <si>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</si>
  <si>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</si>
  <si>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</si>
  <si>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</si>
  <si>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</si>
  <si>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</si>
  <si>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</si>
  <si>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</si>
  <si>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</si>
  <si>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</si>
  <si>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</si>
  <si>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</si>
  <si>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</si>
  <si>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</si>
  <si>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</si>
  <si>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</si>
  <si>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</si>
  <si>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</si>
  <si>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</si>
  <si>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</si>
  <si>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</si>
  <si>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</si>
  <si>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</si>
  <si>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</si>
  <si>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</si>
  <si>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</si>
  <si>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</si>
  <si>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</si>
  <si>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</si>
  <si>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</si>
  <si>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</si>
  <si>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</si>
  <si>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</si>
  <si>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</si>
  <si>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</si>
  <si>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</si>
  <si>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</si>
  <si>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</si>
  <si>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</si>
  <si>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</si>
  <si>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</si>
  <si>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</si>
  <si>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</si>
  <si>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</si>
  <si>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</si>
  <si>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</si>
  <si>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</si>
  <si>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</si>
  <si>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</si>
  <si>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</si>
  <si>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</si>
  <si>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</si>
  <si>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</si>
  <si>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</si>
  <si>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</si>
  <si>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</si>
  <si>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</si>
  <si>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</si>
  <si>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</si>
  <si>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</si>
  <si>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</si>
  <si>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</si>
  <si>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</si>
  <si>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</si>
  <si>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</si>
  <si>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</si>
  <si>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</si>
  <si>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</si>
  <si>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</si>
  <si>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</si>
  <si>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</si>
  <si>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</si>
  <si>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</si>
  <si>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</si>
  <si>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</si>
  <si>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</si>
  <si>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</si>
  <si>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</si>
  <si>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</si>
  <si>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</si>
  <si>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</si>
  <si>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</si>
  <si>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</si>
  <si>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</si>
  <si>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</si>
  <si>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</si>
  <si>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</si>
  <si>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</si>
  <si>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</si>
  <si>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</si>
  <si>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</si>
  <si>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</si>
  <si>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</si>
  <si>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</si>
  <si>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</si>
  <si>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</si>
  <si>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</si>
  <si>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</si>
  <si>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</si>
  <si>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</si>
  <si>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</si>
  <si>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</si>
  <si>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</si>
  <si>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</si>
  <si>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</si>
  <si>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</si>
  <si>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</si>
  <si>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</si>
  <si>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</si>
  <si>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</si>
  <si>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</si>
  <si>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</si>
  <si>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</si>
  <si>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</si>
  <si>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</si>
  <si>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</si>
  <si>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</si>
  <si>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</si>
  <si>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</si>
  <si>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</si>
  <si>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</si>
  <si>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</si>
  <si>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</si>
  <si>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</si>
  <si>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</si>
  <si>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</si>
  <si>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</si>
  <si>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</si>
  <si>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</si>
  <si>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</si>
  <si>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</si>
  <si>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</si>
  <si>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</si>
  <si>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</si>
  <si>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</si>
  <si>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</si>
  <si>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</si>
  <si>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</si>
  <si>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</si>
  <si>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</si>
  <si>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</si>
  <si>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</si>
  <si>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</si>
  <si>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</si>
  <si>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</si>
  <si>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</si>
  <si>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</si>
  <si>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</si>
  <si>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</si>
  <si>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</si>
  <si>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</si>
  <si>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</si>
  <si>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</si>
  <si>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</si>
  <si>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</si>
  <si>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</si>
  <si>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</si>
  <si>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</si>
  <si>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</si>
  <si>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</si>
  <si>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</si>
  <si>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</si>
  <si>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</si>
  <si>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</si>
  <si>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</si>
  <si>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</si>
  <si>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</si>
  <si>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</si>
  <si>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</si>
  <si>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</si>
  <si>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</si>
  <si>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</si>
  <si>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</si>
  <si>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</si>
  <si>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</si>
  <si>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</si>
  <si>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</si>
  <si>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</si>
  <si>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</si>
  <si>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</si>
  <si>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</si>
  <si>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</si>
  <si>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</si>
  <si>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</si>
  <si>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</si>
  <si>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</si>
  <si>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</si>
  <si>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</si>
  <si>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</si>
  <si>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</si>
  <si>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</si>
  <si>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</si>
  <si>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</si>
  <si>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</si>
  <si>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</si>
  <si>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</si>
  <si>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</si>
  <si>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</si>
  <si>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</si>
  <si>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</si>
  <si>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</si>
  <si>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</si>
  <si>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</si>
  <si>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</si>
  <si>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</si>
  <si>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</si>
  <si>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</si>
  <si>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</si>
  <si>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</si>
  <si>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</si>
  <si>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</si>
  <si>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</si>
  <si>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</si>
  <si>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</si>
  <si>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</si>
  <si>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</si>
  <si>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</si>
  <si>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</si>
  <si>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</si>
  <si>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</si>
  <si>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</si>
  <si>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</si>
  <si>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</si>
  <si>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</si>
  <si>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</si>
  <si>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</si>
  <si>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</si>
  <si>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</si>
  <si>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</si>
  <si>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</si>
  <si>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</si>
  <si>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</si>
  <si>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</si>
  <si>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</si>
  <si>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</si>
  <si>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</si>
  <si>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</si>
  <si>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</si>
  <si>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</si>
  <si>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</si>
  <si>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</si>
  <si>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</si>
  <si>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</si>
  <si>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</si>
  <si>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</si>
  <si>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</si>
  <si>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</si>
  <si>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</si>
  <si>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</si>
  <si>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</si>
  <si>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</si>
  <si>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</si>
  <si>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</si>
  <si>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</si>
  <si>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</si>
  <si>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</si>
  <si>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</si>
  <si>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</si>
  <si>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</si>
  <si>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</si>
  <si>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</si>
  <si>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</si>
  <si>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</si>
  <si>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</si>
  <si>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</si>
  <si>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</si>
  <si>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</si>
  <si>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</si>
  <si>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</si>
  <si>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</si>
  <si>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</si>
  <si>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</si>
  <si>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</si>
  <si>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</si>
  <si>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</si>
  <si>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</si>
  <si>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</si>
  <si>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</si>
  <si>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</si>
  <si>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</si>
  <si>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</si>
  <si>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</si>
  <si>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</si>
  <si>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</si>
  <si>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</si>
  <si>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</si>
  <si>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</si>
  <si>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</si>
  <si>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</si>
  <si>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</si>
  <si>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</si>
  <si>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</si>
  <si>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</si>
  <si>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</si>
  <si>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</si>
  <si>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</si>
  <si>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</si>
  <si>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</si>
  <si>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</si>
  <si>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</si>
  <si>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</si>
  <si>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</si>
  <si>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</si>
  <si>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</si>
  <si>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</si>
  <si>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</si>
  <si>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</si>
  <si>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</si>
  <si>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</si>
  <si>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</si>
  <si>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</si>
  <si>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</si>
  <si>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</si>
  <si>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</si>
  <si>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</si>
  <si>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</si>
  <si>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</si>
  <si>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</si>
  <si>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</si>
  <si>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</si>
  <si>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</si>
  <si>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</si>
  <si>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</si>
  <si>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</si>
  <si>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</si>
  <si>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</si>
  <si>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</si>
  <si>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</si>
  <si>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</si>
  <si>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</si>
  <si>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</si>
  <si>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</si>
  <si>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</si>
  <si>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</si>
  <si>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</si>
  <si>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</si>
  <si>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</si>
  <si>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</si>
  <si>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</si>
  <si>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</si>
  <si>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</si>
  <si>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</si>
  <si>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</si>
  <si>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</si>
  <si>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</si>
  <si>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</si>
  <si>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</si>
  <si>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</si>
  <si>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</si>
  <si>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</si>
  <si>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</si>
  <si>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</si>
  <si>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</si>
  <si>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</si>
  <si>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</si>
  <si>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</si>
  <si>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</si>
  <si>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</si>
  <si>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</si>
  <si>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</si>
  <si>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</si>
  <si>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</si>
  <si>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</si>
  <si>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</si>
  <si>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</si>
  <si>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</si>
  <si>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</si>
  <si>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</si>
  <si>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</si>
  <si>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</si>
  <si>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</si>
  <si>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</si>
  <si>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</si>
  <si>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</si>
  <si>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</si>
  <si>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</si>
  <si>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</si>
  <si>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</si>
  <si>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</si>
  <si>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</si>
  <si>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</si>
  <si>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</si>
  <si>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</si>
  <si>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</si>
  <si>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</si>
  <si>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</si>
  <si>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</si>
  <si>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</si>
  <si>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</si>
  <si>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</si>
  <si>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</si>
  <si>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</si>
  <si>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</si>
  <si>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</si>
  <si>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</si>
  <si>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</si>
  <si>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</si>
  <si>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</si>
  <si>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</si>
  <si>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</si>
  <si>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</si>
  <si>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</si>
  <si>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</si>
  <si>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</si>
  <si>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</si>
  <si>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</si>
  <si>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</si>
  <si>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</si>
  <si>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</si>
  <si>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</si>
  <si>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</si>
  <si>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</si>
  <si>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</si>
  <si>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</si>
  <si>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</si>
  <si>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</si>
  <si>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</si>
  <si>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</si>
  <si>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</si>
  <si>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</si>
  <si>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</si>
  <si>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</si>
  <si>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</si>
  <si>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</si>
  <si>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</si>
  <si>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</si>
  <si>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</si>
  <si>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</si>
  <si>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</si>
  <si>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</si>
  <si>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</si>
  <si>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</si>
  <si>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</si>
  <si>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</si>
  <si>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</si>
  <si>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</si>
  <si>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</si>
  <si>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</si>
  <si>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</si>
  <si>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</si>
  <si>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</si>
  <si>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</si>
  <si>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</si>
  <si>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</si>
  <si>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</si>
  <si>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</si>
  <si>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</si>
  <si>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</si>
  <si>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</si>
  <si>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</si>
  <si>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</si>
  <si>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</si>
  <si>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</si>
  <si>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</si>
  <si>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</si>
  <si>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</si>
  <si>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</si>
  <si>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</si>
  <si>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</si>
  <si>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</si>
  <si>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</si>
  <si>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</si>
  <si>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</si>
  <si>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</si>
  <si>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</si>
  <si>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</si>
  <si>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</si>
  <si>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</si>
  <si>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</si>
  <si>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</si>
  <si>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</si>
  <si>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</si>
  <si>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</si>
  <si>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</si>
  <si>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</si>
  <si>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</si>
  <si>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</si>
  <si>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</si>
  <si>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</si>
  <si>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</si>
  <si>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</si>
  <si>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</si>
  <si>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</si>
  <si>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</si>
  <si>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</si>
  <si>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</si>
  <si>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</si>
  <si>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</si>
  <si>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</si>
  <si>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</si>
  <si>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</si>
  <si>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</si>
  <si>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</si>
  <si>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</si>
  <si>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</si>
  <si>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</si>
  <si>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</si>
  <si>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</si>
  <si>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</si>
  <si>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</si>
  <si>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</si>
  <si>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</si>
  <si>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</si>
  <si>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</si>
  <si>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</si>
  <si>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</si>
  <si>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</si>
  <si>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</si>
  <si>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</si>
  <si>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</si>
  <si>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</si>
  <si>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</si>
  <si>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</si>
  <si>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</si>
  <si>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</si>
  <si>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</si>
  <si>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</si>
  <si>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</si>
  <si>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</si>
  <si>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</si>
  <si>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</si>
  <si>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</si>
  <si>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</si>
  <si>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</si>
  <si>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</si>
  <si>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</si>
  <si>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</si>
  <si>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</si>
  <si>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</si>
  <si>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</si>
  <si>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</si>
  <si>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</si>
  <si>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</si>
  <si>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</si>
  <si>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</si>
  <si>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</si>
  <si>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</si>
  <si>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</si>
  <si>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</si>
  <si>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</si>
  <si>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</si>
  <si>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</si>
  <si>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</si>
  <si>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</si>
  <si>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</si>
  <si>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</si>
  <si>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</si>
  <si>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</si>
  <si>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</si>
  <si>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</si>
  <si>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</si>
  <si>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</si>
  <si>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</si>
  <si>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</si>
  <si>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</si>
  <si>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</si>
  <si>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</si>
  <si>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</si>
  <si>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</si>
  <si>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</si>
  <si>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</si>
  <si>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</si>
  <si>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</si>
  <si>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</si>
  <si>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</si>
  <si>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</si>
  <si>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</si>
  <si>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</si>
  <si>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</si>
  <si>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</si>
  <si>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</si>
  <si>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</si>
  <si>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</si>
  <si>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</si>
  <si>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</si>
  <si>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</si>
  <si>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</si>
  <si>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</si>
  <si>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</si>
  <si>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</si>
  <si>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</si>
  <si>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</si>
  <si>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</si>
  <si>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</si>
  <si>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</si>
  <si>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</si>
  <si>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</si>
  <si>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</si>
  <si>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</si>
  <si>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</si>
  <si>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</si>
  <si>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</si>
  <si>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</si>
  <si>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</si>
  <si>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</si>
  <si>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</si>
  <si>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</si>
  <si>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</si>
  <si>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</si>
  <si>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</si>
  <si>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</si>
  <si>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</si>
  <si>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</si>
  <si>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</si>
  <si>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</si>
  <si>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</si>
  <si>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</si>
  <si>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</si>
  <si>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</si>
  <si>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</si>
  <si>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</si>
  <si>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</si>
  <si>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</si>
  <si>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</si>
  <si>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</si>
  <si>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</si>
  <si>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</si>
  <si>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</si>
  <si>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</si>
  <si>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</si>
  <si>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</si>
  <si>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</si>
  <si>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</si>
  <si>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</si>
  <si>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</si>
  <si>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</si>
  <si>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</si>
  <si>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</si>
  <si>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</si>
  <si>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</si>
  <si>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</si>
  <si>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</si>
  <si>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</si>
  <si>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</si>
  <si>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</si>
  <si>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</si>
  <si>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</si>
  <si>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</si>
  <si>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</si>
  <si>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</si>
  <si>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</si>
  <si>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</si>
  <si>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</si>
  <si>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</si>
  <si>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</si>
  <si>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</si>
  <si>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</si>
  <si>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</si>
  <si>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</si>
  <si>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</si>
  <si>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</si>
  <si>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</si>
  <si>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</si>
  <si>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</si>
  <si>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</si>
  <si>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</si>
  <si>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</si>
  <si>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</si>
  <si>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</si>
  <si>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</si>
  <si>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</si>
  <si>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</si>
  <si>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</si>
  <si>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</si>
  <si>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</si>
  <si>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</si>
  <si>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</si>
  <si>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</si>
  <si>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</si>
  <si>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</si>
  <si>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</si>
  <si>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</si>
  <si>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</si>
  <si>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</si>
  <si>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</si>
  <si>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</si>
  <si>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</si>
  <si>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</si>
  <si>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</si>
  <si>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</si>
  <si>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</si>
  <si>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</si>
  <si>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</si>
  <si>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</si>
  <si>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</si>
  <si>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</si>
  <si>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</si>
  <si>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</si>
  <si>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</si>
  <si>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</si>
  <si>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</si>
  <si>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</si>
  <si>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</si>
  <si>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</si>
  <si>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</si>
  <si>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</si>
  <si>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</si>
  <si>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</si>
  <si>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</si>
  <si>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</si>
  <si>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</si>
  <si>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</si>
  <si>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</si>
  <si>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</si>
  <si>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</si>
  <si>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</si>
  <si>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</si>
  <si>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</si>
  <si>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</si>
  <si>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</si>
  <si>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</si>
  <si>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</si>
  <si>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</si>
  <si>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</si>
  <si>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</si>
  <si>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</si>
  <si>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</si>
  <si>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</si>
  <si>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</si>
  <si>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</si>
  <si>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</si>
  <si>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</si>
  <si>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</si>
  <si>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</si>
  <si>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</si>
  <si>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</si>
  <si>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</si>
  <si>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</si>
  <si>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</si>
  <si>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</si>
  <si>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</si>
  <si>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</si>
  <si>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</si>
  <si>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</si>
  <si>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</si>
  <si>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</si>
  <si>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</si>
  <si>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</si>
  <si>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</si>
  <si>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</si>
  <si>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</si>
  <si>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</si>
  <si>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</si>
  <si>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</si>
  <si>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</si>
  <si>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</si>
  <si>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</si>
  <si>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</si>
  <si>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</si>
  <si>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</si>
  <si>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</si>
  <si>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</si>
  <si>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</si>
  <si>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</si>
  <si>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</si>
  <si>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</si>
  <si>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</si>
  <si>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</si>
  <si>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</si>
  <si>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</si>
  <si>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</si>
  <si>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</si>
  <si>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</si>
  <si>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</si>
  <si>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</si>
  <si>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</si>
  <si>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</si>
  <si>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</si>
  <si>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</si>
  <si>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</si>
  <si>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</si>
  <si>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</si>
  <si>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</si>
  <si>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</si>
  <si>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</si>
  <si>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</si>
  <si>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</si>
  <si>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</si>
  <si>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</si>
  <si>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</si>
  <si>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</si>
  <si>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</si>
  <si>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</si>
  <si>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</si>
  <si>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</si>
  <si>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</si>
  <si>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</si>
  <si>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</si>
  <si>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</si>
  <si>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</si>
  <si>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</si>
  <si>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</si>
  <si>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</si>
  <si>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</si>
  <si>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</si>
  <si>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</si>
  <si>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</si>
  <si>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</si>
  <si>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</si>
  <si>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</si>
  <si>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</si>
  <si>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</si>
  <si>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</si>
  <si>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</si>
  <si>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</si>
  <si>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</si>
  <si>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</si>
  <si>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</si>
  <si>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</si>
  <si>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</si>
  <si>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</si>
  <si>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</si>
  <si>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</si>
  <si>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</si>
  <si>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</si>
  <si>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</si>
  <si>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</si>
  <si>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</si>
  <si>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</si>
  <si>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</si>
  <si>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</si>
  <si>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</si>
  <si>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</si>
  <si>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</si>
  <si>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</si>
  <si>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</si>
  <si>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</si>
  <si>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</si>
  <si>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</si>
  <si>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</si>
  <si>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</si>
  <si>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</si>
  <si>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</si>
  <si>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</si>
  <si>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</si>
  <si>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</si>
  <si>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</si>
  <si>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</si>
  <si>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</si>
  <si>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</si>
  <si>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</si>
  <si>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</si>
  <si>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</si>
  <si>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</si>
  <si>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</si>
  <si>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</si>
  <si>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</si>
  <si>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</si>
  <si>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</si>
  <si>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</si>
  <si>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</si>
  <si>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</si>
  <si>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</si>
  <si>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</si>
  <si>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</si>
  <si>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</si>
  <si>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</si>
  <si>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</si>
  <si>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</si>
  <si>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</si>
  <si>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</si>
  <si>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</si>
  <si>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</si>
  <si>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</si>
  <si>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</si>
  <si>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</si>
  <si>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</si>
  <si>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</si>
  <si>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</si>
  <si>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</si>
  <si>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</si>
  <si>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</si>
  <si>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</si>
  <si>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</si>
  <si>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</si>
  <si>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</si>
  <si>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</si>
  <si>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</si>
  <si>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</si>
  <si>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</si>
  <si>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</si>
  <si>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</si>
  <si>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</si>
  <si>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</si>
  <si>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</si>
  <si>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</si>
  <si>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</si>
  <si>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</si>
  <si>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</si>
  <si>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</si>
  <si>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</si>
  <si>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</si>
  <si>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</si>
  <si>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</si>
  <si>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</si>
  <si>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</si>
  <si>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</si>
  <si>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</si>
  <si>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</si>
  <si>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</si>
  <si>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</si>
  <si>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</si>
  <si>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</si>
  <si>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</si>
  <si>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</si>
  <si>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</si>
  <si>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</si>
  <si>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</si>
  <si>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</si>
  <si>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</si>
  <si>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</si>
  <si>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</si>
  <si>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</si>
  <si>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</si>
  <si>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</si>
  <si>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</si>
  <si>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</si>
  <si>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</si>
  <si>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</si>
  <si>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</si>
  <si>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</si>
  <si>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</si>
  <si>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</si>
  <si>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</si>
  <si>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</si>
  <si>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</si>
  <si>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</si>
  <si>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</si>
  <si>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</si>
  <si>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</si>
  <si>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</si>
  <si>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</si>
  <si>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</si>
  <si>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</si>
  <si>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</si>
  <si>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</si>
  <si>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</si>
  <si>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</si>
  <si>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</si>
  <si>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</si>
  <si>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</si>
  <si>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</si>
  <si>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</si>
  <si>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</si>
  <si>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</si>
  <si>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</si>
  <si>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</si>
  <si>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</si>
  <si>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</si>
  <si>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</si>
  <si>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</si>
  <si>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</si>
  <si>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</si>
  <si>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</si>
  <si>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</si>
  <si>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</si>
  <si>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</si>
  <si>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</si>
  <si>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</si>
  <si>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</si>
  <si>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</si>
  <si>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</si>
  <si>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</si>
  <si>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</si>
  <si>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</si>
  <si>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</si>
  <si>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</si>
  <si>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</si>
  <si>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</si>
  <si>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</si>
  <si>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</si>
  <si>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</si>
  <si>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</si>
  <si>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</si>
  <si>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</si>
  <si>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</si>
  <si>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</si>
  <si>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</si>
  <si>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</si>
  <si>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</si>
  <si>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</si>
  <si>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</si>
  <si>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</si>
  <si>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</si>
  <si>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</si>
  <si>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</si>
  <si>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</si>
  <si>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</si>
  <si>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</si>
  <si>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</si>
  <si>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</si>
  <si>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</si>
  <si>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</si>
  <si>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</si>
  <si>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</si>
  <si>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</si>
  <si>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</si>
  <si>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</si>
  <si>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</si>
  <si>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</si>
  <si>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</si>
  <si>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</si>
  <si>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</si>
  <si>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</si>
  <si>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</si>
  <si>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</si>
  <si>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</si>
  <si>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</si>
  <si>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</si>
  <si>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</si>
  <si>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</si>
  <si>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</si>
  <si>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</si>
  <si>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</si>
  <si>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</si>
  <si>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</si>
  <si>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</si>
  <si>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</si>
  <si>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</si>
  <si>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</si>
  <si>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</si>
  <si>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</si>
  <si>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</si>
  <si>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</si>
  <si>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</si>
  <si>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</si>
  <si>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</si>
  <si>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</si>
  <si>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</si>
  <si>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</si>
  <si>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</si>
  <si>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</si>
  <si>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</si>
  <si>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</si>
  <si>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</si>
  <si>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</si>
  <si>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</si>
  <si>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</si>
  <si>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</si>
  <si>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</si>
  <si>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</si>
  <si>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</si>
  <si>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</si>
  <si>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</si>
  <si>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</si>
  <si>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</si>
  <si>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</si>
  <si>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</si>
  <si>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</si>
  <si>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</si>
  <si>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</si>
  <si>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</si>
  <si>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</si>
  <si>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</si>
  <si>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</si>
  <si>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</si>
  <si>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</si>
  <si>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</si>
  <si>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</si>
  <si>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</si>
  <si>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</si>
  <si>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</si>
  <si>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</si>
  <si>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</si>
  <si>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</si>
  <si>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</si>
  <si>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</si>
  <si>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</si>
  <si>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</si>
  <si>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</si>
  <si>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</si>
  <si>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</si>
  <si>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</si>
  <si>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</si>
  <si>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</si>
  <si>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</si>
  <si>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</si>
  <si>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</si>
  <si>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</si>
  <si>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</si>
  <si>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</si>
  <si>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</si>
  <si>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</si>
  <si>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</si>
  <si>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</si>
  <si>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</si>
  <si>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</si>
  <si>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</si>
  <si>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</si>
  <si>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</si>
  <si>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</si>
  <si>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</si>
  <si>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</si>
  <si>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</si>
  <si>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</si>
  <si>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</si>
  <si>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</si>
  <si>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</si>
  <si>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</si>
  <si>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</si>
  <si>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</si>
  <si>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</si>
  <si>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</si>
  <si>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</si>
  <si>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</si>
  <si>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</si>
  <si>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</si>
  <si>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</si>
  <si>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</si>
  <si>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</si>
  <si>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</si>
  <si>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</si>
  <si>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</si>
  <si>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</si>
  <si>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</si>
  <si>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</si>
  <si>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</si>
  <si>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</si>
  <si>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</si>
  <si>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</si>
  <si>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</si>
  <si>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</si>
  <si>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</si>
  <si>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</si>
  <si>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</si>
  <si>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</si>
  <si>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</si>
  <si>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</si>
  <si>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</si>
  <si>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</si>
  <si>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</si>
  <si>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</si>
  <si>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</si>
  <si>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</si>
  <si>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</si>
  <si>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</si>
  <si>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</si>
  <si>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</si>
  <si>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</si>
  <si>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</si>
  <si>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</si>
  <si>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</si>
  <si>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</si>
  <si>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</si>
  <si>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</si>
  <si>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</si>
  <si>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</si>
  <si>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</si>
  <si>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</si>
  <si>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</si>
  <si>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</si>
  <si>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</si>
  <si>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</si>
  <si>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</si>
  <si>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</si>
  <si>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</si>
  <si>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</si>
  <si>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</si>
  <si>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</si>
  <si>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</si>
  <si>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</si>
  <si>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</si>
  <si>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</si>
  <si>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</si>
  <si>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</si>
  <si>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</si>
  <si>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</si>
  <si>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</si>
  <si>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</si>
  <si>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</si>
  <si>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</si>
  <si>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</si>
  <si>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</si>
  <si>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</si>
  <si>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</si>
  <si>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</si>
  <si>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</si>
  <si>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</si>
  <si>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</si>
  <si>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</si>
  <si>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</si>
  <si>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</si>
  <si>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</si>
  <si>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</si>
  <si>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</si>
  <si>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</si>
  <si>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</si>
  <si>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</si>
  <si>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</si>
  <si>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</si>
  <si>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</si>
  <si>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</si>
  <si>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</si>
  <si>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</si>
  <si>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</si>
  <si>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</si>
  <si>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</si>
  <si>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</si>
  <si>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</si>
  <si>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</si>
  <si>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</si>
  <si>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</si>
  <si>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</si>
  <si>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</si>
  <si>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</si>
  <si>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</si>
  <si>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</si>
  <si>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</si>
  <si>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</si>
  <si>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</si>
  <si>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</si>
  <si>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</si>
  <si>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</si>
  <si>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</si>
  <si>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</si>
  <si>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</si>
  <si>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</si>
  <si>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</si>
  <si>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</si>
  <si>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</si>
  <si>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</si>
  <si>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</si>
  <si>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</si>
  <si>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</si>
  <si>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</si>
  <si>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</si>
  <si>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</si>
  <si>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</si>
  <si>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</si>
  <si>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</si>
  <si>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</si>
  <si>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</si>
  <si>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</si>
  <si>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</si>
  <si>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</si>
  <si>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</si>
  <si>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</si>
  <si>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</si>
  <si>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</si>
  <si>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</si>
  <si>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</si>
  <si>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</si>
  <si>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</si>
  <si>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</si>
  <si>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</si>
  <si>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</si>
  <si>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</si>
  <si>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</si>
  <si>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</si>
  <si>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</si>
  <si>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</si>
  <si>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</si>
  <si>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</si>
  <si>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</si>
  <si>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</si>
  <si>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</si>
  <si>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</si>
  <si>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</si>
  <si>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</si>
  <si>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</si>
  <si>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</si>
  <si>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</si>
  <si>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</si>
  <si>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</si>
  <si>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</si>
  <si>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</si>
  <si>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</si>
  <si>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</si>
  <si>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</si>
  <si>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</si>
  <si>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</si>
  <si>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</si>
  <si>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</si>
  <si>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</si>
  <si>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</si>
  <si>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</si>
  <si>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</si>
  <si>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</si>
  <si>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</si>
  <si>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</si>
  <si>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</si>
  <si>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</si>
  <si>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</si>
  <si>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</si>
  <si>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</si>
  <si>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</si>
  <si>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</si>
  <si>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</si>
  <si>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</si>
  <si>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</si>
  <si>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</si>
  <si>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</si>
  <si>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</si>
  <si>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</si>
  <si>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</si>
  <si>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</si>
  <si>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</si>
  <si>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</si>
  <si>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</si>
  <si>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</si>
  <si>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</si>
  <si>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</si>
  <si>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</si>
  <si>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</si>
  <si>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</si>
  <si>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</si>
  <si>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</si>
  <si>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</si>
  <si>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</si>
  <si>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</si>
  <si>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</si>
  <si>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</si>
  <si>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</si>
  <si>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</si>
  <si>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</si>
  <si>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</si>
  <si>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</si>
  <si>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</si>
  <si>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</si>
  <si>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</si>
  <si>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</si>
  <si>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</si>
  <si>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</si>
  <si>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</si>
  <si>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</si>
  <si>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</si>
  <si>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</si>
  <si>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</si>
  <si>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</si>
  <si>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</si>
  <si>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</si>
  <si>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</si>
  <si>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</si>
  <si>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</si>
  <si>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</si>
  <si>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</si>
  <si>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</si>
  <si>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</si>
  <si>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</si>
  <si>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</si>
  <si>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</si>
  <si>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</si>
  <si>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</si>
  <si>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</si>
  <si>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</si>
  <si>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</si>
  <si>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</si>
  <si>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</si>
  <si>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</si>
  <si>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</si>
  <si>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</si>
  <si>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</si>
  <si>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</si>
  <si>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</si>
  <si>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</si>
  <si>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</si>
  <si>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</si>
  <si>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</si>
  <si>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</si>
  <si>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</si>
  <si>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</si>
  <si>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</si>
  <si>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</si>
  <si>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</si>
  <si>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</si>
  <si>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</si>
  <si>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</si>
  <si>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</si>
  <si>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</si>
  <si>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</si>
  <si>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</si>
  <si>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</si>
  <si>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</si>
  <si>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</si>
  <si>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</si>
  <si>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</si>
  <si>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</si>
  <si>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</si>
  <si>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</si>
  <si>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</si>
  <si>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</si>
  <si>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</si>
  <si>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</si>
  <si>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</si>
  <si>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</si>
  <si>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</si>
  <si>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</si>
  <si>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</si>
  <si>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</si>
  <si>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</si>
  <si>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</si>
  <si>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</si>
  <si>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</si>
  <si>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</si>
  <si>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</si>
  <si>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</si>
  <si>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</si>
  <si>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</si>
  <si>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</si>
  <si>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</si>
  <si>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</si>
  <si>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</si>
  <si>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</si>
  <si>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</si>
  <si>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</si>
  <si>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</si>
  <si>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</si>
  <si>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</si>
  <si>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</si>
  <si>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</si>
  <si>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</si>
  <si>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</si>
  <si>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</si>
  <si>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</si>
  <si>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</si>
  <si>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</si>
  <si>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</si>
  <si>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</si>
  <si>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</si>
  <si>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</si>
  <si>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</si>
  <si>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</si>
  <si>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</si>
  <si>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</si>
  <si>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</si>
  <si>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</si>
  <si>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</si>
  <si>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</si>
  <si>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</si>
  <si>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</si>
  <si>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</si>
  <si>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</si>
  <si>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</si>
  <si>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</si>
  <si>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</si>
  <si>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</si>
  <si>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</si>
  <si>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</si>
  <si>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</si>
  <si>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</si>
  <si>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</si>
  <si>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</si>
  <si>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</si>
  <si>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</si>
  <si>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</si>
  <si>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</si>
  <si>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</si>
  <si>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</si>
  <si>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</si>
  <si>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</si>
  <si>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</si>
  <si>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</si>
  <si>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</si>
  <si>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</si>
  <si>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</si>
  <si>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</si>
  <si>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</si>
  <si>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</si>
  <si>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</si>
  <si>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</si>
  <si>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</si>
  <si>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</si>
  <si>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</si>
  <si>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</si>
  <si>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</si>
  <si>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</si>
  <si>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</si>
  <si>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</si>
  <si>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</si>
  <si>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</si>
  <si>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</si>
  <si>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</si>
  <si>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</si>
  <si>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</si>
  <si>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</si>
  <si>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</si>
  <si>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</si>
  <si>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</si>
  <si>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</si>
  <si>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</si>
  <si>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</si>
  <si>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</si>
  <si>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</si>
  <si>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</si>
  <si>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</si>
  <si>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</si>
  <si>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</si>
  <si>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</si>
  <si>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</si>
  <si>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</si>
  <si>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</si>
  <si>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</si>
  <si>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</si>
  <si>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</si>
  <si>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</si>
  <si>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</si>
  <si>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</si>
  <si>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</si>
  <si>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</si>
  <si>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</si>
  <si>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</si>
  <si>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</si>
  <si>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</si>
  <si>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</si>
  <si>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</si>
  <si>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</si>
  <si>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</si>
  <si>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</si>
  <si>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</si>
  <si>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</si>
  <si>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</si>
  <si>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</si>
  <si>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</si>
  <si>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</si>
  <si>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</si>
  <si>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</si>
  <si>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</si>
  <si>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</si>
  <si>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</si>
  <si>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</si>
  <si>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</si>
  <si>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</si>
  <si>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</si>
  <si>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</si>
  <si>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</si>
  <si>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</si>
  <si>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</si>
  <si>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</si>
  <si>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</si>
  <si>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</si>
  <si>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</si>
  <si>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</si>
  <si>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</si>
  <si>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</si>
  <si>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</si>
  <si>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</si>
  <si>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</si>
  <si>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</si>
  <si>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</si>
  <si>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</si>
  <si>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</si>
  <si>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</si>
  <si>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</si>
  <si>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</si>
  <si>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</si>
  <si>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</si>
  <si>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</si>
  <si>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</si>
  <si>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</si>
  <si>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</si>
  <si>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</si>
  <si>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</si>
  <si>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</si>
  <si>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</si>
  <si>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</si>
  <si>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</si>
  <si>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</si>
  <si>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</si>
  <si>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</si>
  <si>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</si>
  <si>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</si>
  <si>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</si>
  <si>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</si>
  <si>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</si>
  <si>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</si>
  <si>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</si>
  <si>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</si>
  <si>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</si>
  <si>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</si>
  <si>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</si>
  <si>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</si>
  <si>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</si>
  <si>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</si>
  <si>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</si>
  <si>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</si>
  <si>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</si>
  <si>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</si>
  <si>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</si>
  <si>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</si>
  <si>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</si>
  <si>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</si>
  <si>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</si>
  <si>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</si>
  <si>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</si>
  <si>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</si>
  <si>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</si>
  <si>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</si>
  <si>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</si>
  <si>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</si>
  <si>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</si>
  <si>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</si>
  <si>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</si>
  <si>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</si>
  <si>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</si>
  <si>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</si>
  <si>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</si>
  <si>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</si>
  <si>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</si>
  <si>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</si>
  <si>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</si>
  <si>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</si>
  <si>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</si>
  <si>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</si>
  <si>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</si>
  <si>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</si>
  <si>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</si>
  <si>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</si>
  <si>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</si>
  <si>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</si>
  <si>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</si>
  <si>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</si>
  <si>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</si>
  <si>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</si>
  <si>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</si>
  <si>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</si>
  <si>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</si>
  <si>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</si>
  <si>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</si>
  <si>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</si>
  <si>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</si>
  <si>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</si>
  <si>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</si>
  <si>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</si>
  <si>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</si>
  <si>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</si>
  <si>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</si>
  <si>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</si>
  <si>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</si>
  <si>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</si>
  <si>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</si>
  <si>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</si>
  <si>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</si>
  <si>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</si>
  <si>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</si>
  <si>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</si>
  <si>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</si>
  <si>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</si>
  <si>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</si>
  <si>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</si>
  <si>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</si>
  <si>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</si>
  <si>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</si>
  <si>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</si>
  <si>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</si>
  <si>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</si>
  <si>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</si>
  <si>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</si>
  <si>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</si>
  <si>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</si>
  <si>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</si>
  <si>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</si>
  <si>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</si>
  <si>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</si>
  <si>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</si>
  <si>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</si>
  <si>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</si>
  <si>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</si>
  <si>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</si>
  <si>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</si>
  <si>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</si>
  <si>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</si>
  <si>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</si>
  <si>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</si>
  <si>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</si>
  <si>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</si>
  <si>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</si>
  <si>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</si>
  <si>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</si>
  <si>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</si>
  <si>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</si>
  <si>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</si>
  <si>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</si>
  <si>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</si>
  <si>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</si>
  <si>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</si>
  <si>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</si>
  <si>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</si>
  <si>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</si>
  <si>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</si>
  <si>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</si>
  <si>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</si>
  <si>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</si>
  <si>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</si>
  <si>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</si>
  <si>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</si>
  <si>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</si>
  <si>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</si>
  <si>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</si>
  <si>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</si>
  <si>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</si>
  <si>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</si>
  <si>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</si>
  <si>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</si>
  <si>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</si>
  <si>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</si>
  <si>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</si>
  <si>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</si>
  <si>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</si>
  <si>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</si>
  <si>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</si>
  <si>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</si>
  <si>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</si>
  <si>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</si>
  <si>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</si>
  <si>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</si>
  <si>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</si>
  <si>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</si>
  <si>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</si>
  <si>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</si>
  <si>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</si>
  <si>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</si>
  <si>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</si>
  <si>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</si>
  <si>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</si>
  <si>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</si>
  <si>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</si>
  <si>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</si>
  <si>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</si>
  <si>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</si>
  <si>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</si>
  <si>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</si>
  <si>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</si>
  <si>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</si>
  <si>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</si>
  <si>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</si>
  <si>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</si>
  <si>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</si>
  <si>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</si>
  <si>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</si>
  <si>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</si>
  <si>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</si>
  <si>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</si>
  <si>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</si>
  <si>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</si>
  <si>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</si>
  <si>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</si>
  <si>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</si>
  <si>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</si>
  <si>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</si>
  <si>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</si>
  <si>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</si>
  <si>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</si>
  <si>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</si>
  <si>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</si>
  <si>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</si>
  <si>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</si>
  <si>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</si>
  <si>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</si>
  <si>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</si>
  <si>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</si>
  <si>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</si>
  <si>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</si>
  <si>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</si>
  <si>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</si>
  <si>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</si>
  <si>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</si>
  <si>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</si>
  <si>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</si>
  <si>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</si>
  <si>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</si>
  <si>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</si>
  <si>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</si>
  <si>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</si>
  <si>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</si>
  <si>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</si>
  <si>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</si>
  <si>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</si>
  <si>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</si>
  <si>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</si>
  <si>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</si>
  <si>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</si>
  <si>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</si>
  <si>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</si>
  <si>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</si>
  <si>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</si>
  <si>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</si>
  <si>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</si>
  <si>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</si>
  <si>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</si>
  <si>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</si>
  <si>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</si>
  <si>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</si>
  <si>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</si>
  <si>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</si>
  <si>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</si>
  <si>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</si>
  <si>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</si>
  <si>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</si>
  <si>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</si>
  <si>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</si>
  <si>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</si>
  <si>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</si>
  <si>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</si>
  <si>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</si>
  <si>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</si>
  <si>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</si>
  <si>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</si>
  <si>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</si>
  <si>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</si>
  <si>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</si>
  <si>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</si>
  <si>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</si>
  <si>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</si>
  <si>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</si>
  <si>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</si>
  <si>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</si>
  <si>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</si>
  <si>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</si>
  <si>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</si>
  <si>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</si>
  <si>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</si>
  <si>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</si>
  <si>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</si>
  <si>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</si>
  <si>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</si>
  <si>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</si>
  <si>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</si>
  <si>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</si>
  <si>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</si>
  <si>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</si>
  <si>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</si>
  <si>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</si>
  <si>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</si>
  <si>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</si>
  <si>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</si>
  <si>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</si>
  <si>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</si>
  <si>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</si>
  <si>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</si>
  <si>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</si>
  <si>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</si>
  <si>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</si>
  <si>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</si>
  <si>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</si>
  <si>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</si>
  <si>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</si>
  <si>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</si>
  <si>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</si>
  <si>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</si>
  <si>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</si>
  <si>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</si>
  <si>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</si>
  <si>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</si>
  <si>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</si>
  <si>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</si>
  <si>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</si>
  <si>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</si>
  <si>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</si>
  <si>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</si>
  <si>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</si>
  <si>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</si>
  <si>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</si>
  <si>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</si>
  <si>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</si>
  <si>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</si>
  <si>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</si>
  <si>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</si>
  <si>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</si>
  <si>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</si>
  <si>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</si>
  <si>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</si>
  <si>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</si>
  <si>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</si>
  <si>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</si>
  <si>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</si>
  <si>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</si>
  <si>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</si>
  <si>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</si>
  <si>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</si>
  <si>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</si>
  <si>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</si>
  <si>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</si>
  <si>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</si>
  <si>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</si>
  <si>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</si>
  <si>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</si>
  <si>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</si>
  <si>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</si>
  <si>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</si>
  <si>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</si>
  <si>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</si>
  <si>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</si>
  <si>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</si>
  <si>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</si>
  <si>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</si>
  <si>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</si>
  <si>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</si>
  <si>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</si>
  <si>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</si>
  <si>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</si>
  <si>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</si>
  <si>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</si>
  <si>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</si>
  <si>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</si>
  <si>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</si>
  <si>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</si>
  <si>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</si>
  <si>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</si>
  <si>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</si>
  <si>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</si>
  <si>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</si>
  <si>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</si>
  <si>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</si>
  <si>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</si>
  <si>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</si>
  <si>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</si>
  <si>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</si>
  <si>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</si>
  <si>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</si>
  <si>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</si>
  <si>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</si>
  <si>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</si>
  <si>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</si>
  <si>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</si>
  <si>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</si>
  <si>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</si>
  <si>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</si>
  <si>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</si>
  <si>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</si>
  <si>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</si>
  <si>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</si>
  <si>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</si>
  <si>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</si>
  <si>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</si>
  <si>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</si>
  <si>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</si>
  <si>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</si>
  <si>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</si>
  <si>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</si>
  <si>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</si>
  <si>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</si>
  <si>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</si>
  <si>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</si>
  <si>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</si>
  <si>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</si>
  <si>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</si>
  <si>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</si>
  <si>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</si>
  <si>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</si>
  <si>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</si>
  <si>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</si>
  <si>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</si>
  <si>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</si>
  <si>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</si>
  <si>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</si>
  <si>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</si>
  <si>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</si>
  <si>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</si>
  <si>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</si>
  <si>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</si>
  <si>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</si>
  <si>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</si>
  <si>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</si>
  <si>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</si>
  <si>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</si>
  <si>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</si>
  <si>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</si>
  <si>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</si>
  <si>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</si>
  <si>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</si>
  <si>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</si>
  <si>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</si>
  <si>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</si>
  <si>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</si>
  <si>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</si>
  <si>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</si>
  <si>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</si>
  <si>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</si>
  <si>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</si>
  <si>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</si>
  <si>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</si>
  <si>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</si>
  <si>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</si>
  <si>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</si>
  <si>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</si>
  <si>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</si>
  <si>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</si>
  <si>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</si>
  <si>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</si>
  <si>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</si>
  <si>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</si>
  <si>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</si>
  <si>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</si>
  <si>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</si>
  <si>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</si>
  <si>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</si>
  <si>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</si>
  <si>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</si>
  <si>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</si>
  <si>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</si>
  <si>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</si>
  <si>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</si>
  <si>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</si>
  <si>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</si>
  <si>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</si>
  <si>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</si>
  <si>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</si>
  <si>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</si>
  <si>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</si>
  <si>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</si>
  <si>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</si>
  <si>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</si>
  <si>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</si>
  <si>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</si>
  <si>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</si>
  <si>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</si>
  <si>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</si>
  <si>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</si>
  <si>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</si>
  <si>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</si>
  <si>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</si>
  <si>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</si>
  <si>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</si>
  <si>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</si>
  <si>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</si>
  <si>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</si>
  <si>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</si>
  <si>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</si>
  <si>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</si>
  <si>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</si>
  <si>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</si>
  <si>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</si>
  <si>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</si>
  <si>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</si>
  <si>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</si>
  <si>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</si>
  <si>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</si>
  <si>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</si>
  <si>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</si>
  <si>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</si>
  <si>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</si>
  <si>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</si>
  <si>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</si>
  <si>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</si>
  <si>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</si>
  <si>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</si>
  <si>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</si>
  <si>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</si>
  <si>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</si>
  <si>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</si>
  <si>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</si>
  <si>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</si>
  <si>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</si>
  <si>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</si>
  <si>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</si>
  <si>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</si>
  <si>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</si>
  <si>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</si>
  <si>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</si>
  <si>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</si>
  <si>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</si>
  <si>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</si>
  <si>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</si>
  <si>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</si>
  <si>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</si>
  <si>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</si>
  <si>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</si>
  <si>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</si>
  <si>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</si>
  <si>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</si>
  <si>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</si>
  <si>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</si>
  <si>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</si>
  <si>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</si>
  <si>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</si>
  <si>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</si>
  <si>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</si>
  <si>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</si>
  <si>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</si>
  <si>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</si>
  <si>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</si>
  <si>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</si>
  <si>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</si>
  <si>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</si>
  <si>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</si>
  <si>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</si>
  <si>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</si>
  <si>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</si>
  <si>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</si>
  <si>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</si>
  <si>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</si>
  <si>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</si>
  <si>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</si>
  <si>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</si>
  <si>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</si>
  <si>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</si>
  <si>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</si>
  <si>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</si>
  <si>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</si>
  <si>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</si>
  <si>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</si>
  <si>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</si>
  <si>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</si>
  <si>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</si>
  <si>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</si>
  <si>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</si>
  <si>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</si>
  <si>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</si>
  <si>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</si>
  <si>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</si>
  <si>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</si>
  <si>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</si>
  <si>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</si>
  <si>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</si>
  <si>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</si>
  <si>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</si>
  <si>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</si>
  <si>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</si>
  <si>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</si>
  <si>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</si>
  <si>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</si>
  <si>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</si>
  <si>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</si>
  <si>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</si>
  <si>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</si>
  <si>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</si>
  <si>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</si>
  <si>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</si>
  <si>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</si>
  <si>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</si>
  <si>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</si>
  <si>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</si>
  <si>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</si>
  <si>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</si>
  <si>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</si>
  <si>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</si>
  <si>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</si>
  <si>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</si>
  <si>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</si>
  <si>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</si>
  <si>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</si>
  <si>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</si>
  <si>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</si>
  <si>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</si>
  <si>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</si>
  <si>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</si>
  <si>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</si>
  <si>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</si>
  <si>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</si>
  <si>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</si>
  <si>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</si>
  <si>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</si>
  <si>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</si>
  <si>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</si>
  <si>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</si>
  <si>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</si>
  <si>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</si>
  <si>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</si>
  <si>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</si>
  <si>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</si>
  <si>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</si>
  <si>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</si>
  <si>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</si>
  <si>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</si>
  <si>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</si>
  <si>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</si>
  <si>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</si>
  <si>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</si>
  <si>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</si>
  <si>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</si>
  <si>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</si>
  <si>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</si>
  <si>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</si>
  <si>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</si>
  <si>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</si>
  <si>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</si>
  <si>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</si>
  <si>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</si>
  <si>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</si>
  <si>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</si>
  <si>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</si>
  <si>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</si>
  <si>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</si>
  <si>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</si>
  <si>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</si>
  <si>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</si>
  <si>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</si>
  <si>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</si>
  <si>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</si>
  <si>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</si>
  <si>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</si>
  <si>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</si>
  <si>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</si>
  <si>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</si>
  <si>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</si>
  <si>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</si>
  <si>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</si>
  <si>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</si>
  <si>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</si>
  <si>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</si>
  <si>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</si>
  <si>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</si>
  <si>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</si>
  <si>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</si>
  <si>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</si>
  <si>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</si>
  <si>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</si>
  <si>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</si>
  <si>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</si>
  <si>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</si>
  <si>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</si>
  <si>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</si>
  <si>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</si>
  <si>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</si>
  <si>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</si>
  <si>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</si>
  <si>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</si>
  <si>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</si>
  <si>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</si>
  <si>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</si>
  <si>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</si>
  <si>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</si>
  <si>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</si>
  <si>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</si>
  <si>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</si>
  <si>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</si>
  <si>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</si>
  <si>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</si>
  <si>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</si>
  <si>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</si>
  <si>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</si>
  <si>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</si>
  <si>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</si>
  <si>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</si>
  <si>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</si>
  <si>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</si>
  <si>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</si>
  <si>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</si>
  <si>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</si>
  <si>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</si>
  <si>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</si>
  <si>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</si>
  <si>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</si>
  <si>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</si>
  <si>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</si>
  <si>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</si>
  <si>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</si>
  <si>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</si>
  <si>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</si>
  <si>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</si>
  <si>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</si>
  <si>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</si>
  <si>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</si>
  <si>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</si>
  <si>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</si>
  <si>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</si>
  <si>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</si>
  <si>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</si>
  <si>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</si>
  <si>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</si>
  <si>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</si>
  <si>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</si>
  <si>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</si>
  <si>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</si>
  <si>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</si>
  <si>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</si>
  <si>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</si>
  <si>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</si>
  <si>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</si>
  <si>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</si>
  <si>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</si>
  <si>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</si>
  <si>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</si>
  <si>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</si>
  <si>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</si>
  <si>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</si>
  <si>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</si>
  <si>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</si>
  <si>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</si>
  <si>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</si>
  <si>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</si>
  <si>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</si>
  <si>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</si>
  <si>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</si>
  <si>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</si>
  <si>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</si>
  <si>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</si>
  <si>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</si>
  <si>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</si>
  <si>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</si>
  <si>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</si>
  <si>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</si>
  <si>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</si>
  <si>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</si>
  <si>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</si>
  <si>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</si>
  <si>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</si>
  <si>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</si>
  <si>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</si>
  <si>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</si>
  <si>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</si>
  <si>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</si>
  <si>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</si>
  <si>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</si>
  <si>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</si>
  <si>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</si>
  <si>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</si>
  <si>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</si>
  <si>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</si>
  <si>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</si>
  <si>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</si>
  <si>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</si>
  <si>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</si>
  <si>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</si>
  <si>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</si>
  <si>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</si>
  <si>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</si>
  <si>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</si>
  <si>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</si>
  <si>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</si>
  <si>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</si>
  <si>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</si>
  <si>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</si>
  <si>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</si>
  <si>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</si>
  <si>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</si>
  <si>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</si>
  <si>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</si>
  <si>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</si>
  <si>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</si>
  <si>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</si>
  <si>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</si>
  <si>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</si>
  <si>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</si>
  <si>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</si>
  <si>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</si>
  <si>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</si>
  <si>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</si>
  <si>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</si>
  <si>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</si>
  <si>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</si>
  <si>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</si>
  <si>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</si>
  <si>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</si>
  <si>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</si>
  <si>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</si>
  <si>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</si>
  <si>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</si>
  <si>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</si>
  <si>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</si>
  <si>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</si>
  <si>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</si>
  <si>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</si>
  <si>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</si>
  <si>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</si>
  <si>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</si>
  <si>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</si>
  <si>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</si>
  <si>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</si>
  <si>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</si>
  <si>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</si>
  <si>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</si>
  <si>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</si>
  <si>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</si>
  <si>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</si>
  <si>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</si>
  <si>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</si>
  <si>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</si>
  <si>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</si>
  <si>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</si>
  <si>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</si>
  <si>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</si>
  <si>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</si>
  <si>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</si>
  <si>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</si>
  <si>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</si>
  <si>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</si>
  <si>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</si>
  <si>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</si>
  <si>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</si>
  <si>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</si>
  <si>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</si>
  <si>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</si>
  <si>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</si>
  <si>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</si>
  <si>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</si>
  <si>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</si>
  <si>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</si>
  <si>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</si>
  <si>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</si>
  <si>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</si>
  <si>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</si>
  <si>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</si>
  <si>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</si>
  <si>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</si>
  <si>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</si>
  <si>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</si>
  <si>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</si>
  <si>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</si>
  <si>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</si>
  <si>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</si>
  <si>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</si>
  <si>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</si>
  <si>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</si>
  <si>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</si>
  <si>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</si>
  <si>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</si>
  <si>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</si>
  <si>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</si>
  <si>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</si>
  <si>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</si>
  <si>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</si>
  <si>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</si>
  <si>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</si>
  <si>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</si>
  <si>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</si>
  <si>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</si>
  <si>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</si>
  <si>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</si>
  <si>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</si>
  <si>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</si>
  <si>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</si>
  <si>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</si>
  <si>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</si>
  <si>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</si>
  <si>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</si>
  <si>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</si>
  <si>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</si>
  <si>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</si>
  <si>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</si>
  <si>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</si>
  <si>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</si>
  <si>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</si>
  <si>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</si>
  <si>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</si>
  <si>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</si>
  <si>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</si>
  <si>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</si>
  <si>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</si>
  <si>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</si>
  <si>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</si>
  <si>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</si>
  <si>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</si>
  <si>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</si>
  <si>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</si>
  <si>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</si>
  <si>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</si>
  <si>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</si>
  <si>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</si>
  <si>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</si>
  <si>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</si>
  <si>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</si>
  <si>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</si>
  <si>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</si>
  <si>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</si>
  <si>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</si>
  <si>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</si>
  <si>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</si>
  <si>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</si>
  <si>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</si>
  <si>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</si>
  <si>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</si>
  <si>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</si>
  <si>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</si>
  <si>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</si>
  <si>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</si>
  <si>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</si>
  <si>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</si>
  <si>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</si>
  <si>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</si>
  <si>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</si>
  <si>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</si>
  <si>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</si>
  <si>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</si>
  <si>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</si>
  <si>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</si>
  <si>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</si>
  <si>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</si>
  <si>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</si>
  <si>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</si>
  <si>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</si>
  <si>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</si>
  <si>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</si>
  <si>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</si>
  <si>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</si>
  <si>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</si>
  <si>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</si>
  <si>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</si>
  <si>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</si>
  <si>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</si>
  <si>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</si>
  <si>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</si>
  <si>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</si>
  <si>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</si>
  <si>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</si>
  <si>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</si>
  <si>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</si>
  <si>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</si>
  <si>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</si>
  <si>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</si>
  <si>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</si>
  <si>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</si>
  <si>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</si>
  <si>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</si>
  <si>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</si>
  <si>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</si>
  <si>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</si>
  <si>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</si>
  <si>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</si>
  <si>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</si>
  <si>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</si>
  <si>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</si>
  <si>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</si>
  <si>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</si>
  <si>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</si>
  <si>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</si>
  <si>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</si>
  <si>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</si>
  <si>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</si>
  <si>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</si>
  <si>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</si>
  <si>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</si>
  <si>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</si>
  <si>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</si>
  <si>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</si>
  <si>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</si>
  <si>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</si>
  <si>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</si>
  <si>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</si>
  <si>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</si>
  <si>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</si>
  <si>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</si>
  <si>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</si>
  <si>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</si>
  <si>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</si>
  <si>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</si>
  <si>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</si>
  <si>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</si>
  <si>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</si>
  <si>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</si>
  <si>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</si>
  <si>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</si>
  <si>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</si>
  <si>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</si>
  <si>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</si>
  <si>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</si>
  <si>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</si>
  <si>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</si>
  <si>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</si>
  <si>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</si>
  <si>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</si>
  <si>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</si>
  <si>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</si>
  <si>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</si>
  <si>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</si>
  <si>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</si>
  <si>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</si>
  <si>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</si>
  <si>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</si>
  <si>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</si>
  <si>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</si>
  <si>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</si>
  <si>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</si>
  <si>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</si>
  <si>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</si>
  <si>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</si>
  <si>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</si>
  <si>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</si>
  <si>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</si>
  <si>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</si>
  <si>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</si>
  <si>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</si>
  <si>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</si>
  <si>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</si>
  <si>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</si>
  <si>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</si>
  <si>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</si>
  <si>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</si>
  <si>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</si>
  <si>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</si>
  <si>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</si>
  <si>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</si>
  <si>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</si>
  <si>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</si>
  <si>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</si>
  <si>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</si>
  <si>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</si>
  <si>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</si>
  <si>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</si>
  <si>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</si>
  <si>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</si>
  <si>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</si>
  <si>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</si>
  <si>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</si>
  <si>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</si>
  <si>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</si>
  <si>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</si>
  <si>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</si>
  <si>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</si>
  <si>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</si>
  <si>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</si>
  <si>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</si>
  <si>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</si>
  <si>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</si>
  <si>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</si>
  <si>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</si>
  <si>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</si>
  <si>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</si>
  <si>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</si>
  <si>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</si>
  <si>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</si>
  <si>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</si>
  <si>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</si>
  <si>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</si>
  <si>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</si>
  <si>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</si>
  <si>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</si>
  <si>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</si>
  <si>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</si>
  <si>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</si>
  <si>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</si>
  <si>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</si>
  <si>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</si>
  <si>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</si>
  <si>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</si>
  <si>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</si>
  <si>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</si>
  <si>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</si>
  <si>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</si>
  <si>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</si>
  <si>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</si>
  <si>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</si>
  <si>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</si>
  <si>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</si>
  <si>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</si>
  <si>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</si>
  <si>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</si>
  <si>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</si>
  <si>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</si>
  <si>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</si>
  <si>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</si>
  <si>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</si>
  <si>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</si>
  <si>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</si>
  <si>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</si>
  <si>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</si>
  <si>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</si>
  <si>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</si>
  <si>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</si>
  <si>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</si>
  <si>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</si>
  <si>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</si>
  <si>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</si>
  <si>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</si>
  <si>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</si>
  <si>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</si>
  <si>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</si>
  <si>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</si>
  <si>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</si>
  <si>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</si>
  <si>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</si>
  <si>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</si>
  <si>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</si>
  <si>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</si>
  <si>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</si>
  <si>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</si>
  <si>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</si>
  <si>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</si>
  <si>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</si>
  <si>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</si>
  <si>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</si>
  <si>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</si>
  <si>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</si>
  <si>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</si>
  <si>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</si>
  <si>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</si>
  <si>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</si>
  <si>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</si>
  <si>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</si>
  <si>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</si>
  <si>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</si>
  <si>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</si>
  <si>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</si>
  <si>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</si>
  <si>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</si>
  <si>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</si>
  <si>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</si>
  <si>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</si>
  <si>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</si>
  <si>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</si>
  <si>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</si>
  <si>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</si>
  <si>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</si>
  <si>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</si>
  <si>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</si>
  <si>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</si>
  <si>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</si>
  <si>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</si>
  <si>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</si>
  <si>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</si>
  <si>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</si>
  <si>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</si>
  <si>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</si>
  <si>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</si>
  <si>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</si>
  <si>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</si>
  <si>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</si>
  <si>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</si>
  <si>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</si>
  <si>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</si>
  <si>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</si>
  <si>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</si>
  <si>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</si>
  <si>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</si>
  <si>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</si>
  <si>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</si>
  <si>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</si>
  <si>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</si>
  <si>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</si>
  <si>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</si>
  <si>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</si>
  <si>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</si>
  <si>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</si>
  <si>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</si>
  <si>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</si>
  <si>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</si>
  <si>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</si>
  <si>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</si>
  <si>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</si>
  <si>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</si>
  <si>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</si>
  <si>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</si>
  <si>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</si>
  <si>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</si>
  <si>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</si>
  <si>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</si>
  <si>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</si>
  <si>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</si>
  <si>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</si>
  <si>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</si>
  <si>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</si>
  <si>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</si>
  <si>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</si>
  <si>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</si>
  <si>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</si>
  <si>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</si>
  <si>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</si>
  <si>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</si>
  <si>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</si>
  <si>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</si>
  <si>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</si>
  <si>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</si>
  <si>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</si>
  <si>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</si>
  <si>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</si>
  <si>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</si>
  <si>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</si>
  <si>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</si>
  <si>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</si>
  <si>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</si>
  <si>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</si>
  <si>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</si>
  <si>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</si>
  <si>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</si>
  <si>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</si>
  <si>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</si>
  <si>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</si>
  <si>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</si>
  <si>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</si>
  <si>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</si>
  <si>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</si>
  <si>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</si>
  <si>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</si>
  <si>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</si>
  <si>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</si>
  <si>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</si>
  <si>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</si>
  <si>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</si>
  <si>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</si>
  <si>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</si>
  <si>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</si>
  <si>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</si>
  <si>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</si>
  <si>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</si>
  <si>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</si>
  <si>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</si>
  <si>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</si>
  <si>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</si>
  <si>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</si>
  <si>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</si>
  <si>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</si>
  <si>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</si>
  <si>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</si>
  <si>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</si>
  <si>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</si>
  <si>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</si>
  <si>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</si>
  <si>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</si>
  <si>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</si>
  <si>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</si>
  <si>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</si>
  <si>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</si>
  <si>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</si>
  <si>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</si>
  <si>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</si>
  <si>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</si>
  <si>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</si>
  <si>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</si>
  <si>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</si>
  <si>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</si>
  <si>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</si>
  <si>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</si>
  <si>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</si>
  <si>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</si>
  <si>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</si>
  <si>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</si>
  <si>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</si>
  <si>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</si>
  <si>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</si>
  <si>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</si>
  <si>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</si>
  <si>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</si>
  <si>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</si>
  <si>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</si>
  <si>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</si>
  <si>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</si>
  <si>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</si>
  <si>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</si>
  <si>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</si>
  <si>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</si>
  <si>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</si>
  <si>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</si>
  <si>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</si>
  <si>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</si>
  <si>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</si>
  <si>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</si>
  <si>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</si>
  <si>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</si>
  <si>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</si>
  <si>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</si>
  <si>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</si>
  <si>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</si>
  <si>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</si>
  <si>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</si>
  <si>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</si>
  <si>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</si>
  <si>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</si>
  <si>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</si>
  <si>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</si>
  <si>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</si>
  <si>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</si>
  <si>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</si>
  <si>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</si>
  <si>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</si>
  <si>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</si>
  <si>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</si>
  <si>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</si>
  <si>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</si>
  <si>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</si>
  <si>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</si>
  <si>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</si>
  <si>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</si>
  <si>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</si>
  <si>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</si>
  <si>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</si>
  <si>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</si>
  <si>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</si>
  <si>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</si>
  <si>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</si>
  <si>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</si>
  <si>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</si>
  <si>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</si>
  <si>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</si>
  <si>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</si>
  <si>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</si>
  <si>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</si>
  <si>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</si>
  <si>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</si>
  <si>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</si>
  <si>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</si>
  <si>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</si>
  <si>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</si>
  <si>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</si>
  <si>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</si>
  <si>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</si>
  <si>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</si>
  <si>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</si>
  <si>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</si>
  <si>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</si>
  <si>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</si>
  <si>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</si>
  <si>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</si>
  <si>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</si>
  <si>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</si>
  <si>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</si>
  <si>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</si>
  <si>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</si>
  <si>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</si>
  <si>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</si>
  <si>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</si>
  <si>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</si>
  <si>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</si>
  <si>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</si>
  <si>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</si>
  <si>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</si>
  <si>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</si>
  <si>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</si>
  <si>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</si>
  <si>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</si>
  <si>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</si>
  <si>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</si>
  <si>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</si>
  <si>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</si>
  <si>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</si>
  <si>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</si>
  <si>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</si>
  <si>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</si>
  <si>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</si>
  <si>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</si>
  <si>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</si>
  <si>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</si>
  <si>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</si>
  <si>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</si>
  <si>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</si>
  <si>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</si>
  <si>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</si>
  <si>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</si>
  <si>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</si>
  <si>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</si>
  <si>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</si>
  <si>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</si>
  <si>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</si>
  <si>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</si>
  <si>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</si>
  <si>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</si>
  <si>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</si>
  <si>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</si>
  <si>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</si>
  <si>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</si>
  <si>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</si>
  <si>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</si>
  <si>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</si>
  <si>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</si>
  <si>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</si>
  <si>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</si>
  <si>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</si>
  <si>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</si>
  <si>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</si>
  <si>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</si>
  <si>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</si>
  <si>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</si>
  <si>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</si>
  <si>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</si>
  <si>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</si>
  <si>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</si>
  <si>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</si>
  <si>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</si>
  <si>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</si>
  <si>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</si>
  <si>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</si>
  <si>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</si>
  <si>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</si>
  <si>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</si>
  <si>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</si>
  <si>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</si>
  <si>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</si>
  <si>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</si>
  <si>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</si>
  <si>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</si>
  <si>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</si>
  <si>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</si>
  <si>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</si>
  <si>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</si>
  <si>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</si>
  <si>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</si>
  <si>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</si>
  <si>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</si>
  <si>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</si>
  <si>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</si>
  <si>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</si>
  <si>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</si>
  <si>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</si>
  <si>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</si>
  <si>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</si>
  <si>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</si>
  <si>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</si>
  <si>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</si>
  <si>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</si>
  <si>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</si>
  <si>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</si>
  <si>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</si>
  <si>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</si>
  <si>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</si>
  <si>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</si>
  <si>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</si>
  <si>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</si>
  <si>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</si>
  <si>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</si>
  <si>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</si>
  <si>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</si>
  <si>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</si>
  <si>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</si>
  <si>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</si>
  <si>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</si>
  <si>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</si>
  <si>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</si>
  <si>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</si>
  <si>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</si>
  <si>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</si>
  <si>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</si>
  <si>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</si>
  <si>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</si>
  <si>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</si>
  <si>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</si>
  <si>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</si>
  <si>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</si>
  <si>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</si>
  <si>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</si>
  <si>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</si>
  <si>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</si>
  <si>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</si>
  <si>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</si>
  <si>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</si>
  <si>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</si>
  <si>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</si>
  <si>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</si>
  <si>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</si>
  <si>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</si>
  <si>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</si>
  <si>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</si>
  <si>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</si>
  <si>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</si>
  <si>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</si>
  <si>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</si>
  <si>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</si>
  <si>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</si>
  <si>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</si>
  <si>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</si>
  <si>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</si>
  <si>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</si>
  <si>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</si>
  <si>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</si>
  <si>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</si>
  <si>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</si>
  <si>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</si>
  <si>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</si>
  <si>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</si>
  <si>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</si>
  <si>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</si>
  <si>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</si>
  <si>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</si>
  <si>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</si>
  <si>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</si>
  <si>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</si>
  <si>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</si>
  <si>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</si>
  <si>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</si>
  <si>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</si>
  <si>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</si>
  <si>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</si>
  <si>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</si>
  <si>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</si>
  <si>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</si>
  <si>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</si>
  <si>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</si>
  <si>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</si>
  <si>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</si>
  <si>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</si>
  <si>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</si>
  <si>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</si>
  <si>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</si>
  <si>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</si>
  <si>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</si>
  <si>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</si>
  <si>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</si>
  <si>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</si>
  <si>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</si>
  <si>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</si>
  <si>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</si>
  <si>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</si>
  <si>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</si>
  <si>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</si>
  <si>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</si>
  <si>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</si>
  <si>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</si>
  <si>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</si>
  <si>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</si>
  <si>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</si>
  <si>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</si>
  <si>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</si>
  <si>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</si>
  <si>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</si>
  <si>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</si>
  <si>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</si>
  <si>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</si>
  <si>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</si>
  <si>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</si>
  <si>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</si>
  <si>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</si>
  <si>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</si>
  <si>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</si>
  <si>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</si>
  <si>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</si>
  <si>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</si>
  <si>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</si>
  <si>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</si>
  <si>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</si>
  <si>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</si>
  <si>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</si>
  <si>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</si>
  <si>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</si>
  <si>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</si>
  <si>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</si>
  <si>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</si>
  <si>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</si>
  <si>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</si>
  <si>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</si>
  <si>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</si>
  <si>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</si>
  <si>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</si>
  <si>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</si>
  <si>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</si>
  <si>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</si>
  <si>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</si>
  <si>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</si>
  <si>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</si>
  <si>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</si>
  <si>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</si>
  <si>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</si>
  <si>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</si>
  <si>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</si>
  <si>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</si>
  <si>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</si>
  <si>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</si>
  <si>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</si>
  <si>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</si>
  <si>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</si>
  <si>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</si>
  <si>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</si>
  <si>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</si>
  <si>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</si>
  <si>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</si>
  <si>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</si>
  <si>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</si>
  <si>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</si>
  <si>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</si>
  <si>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</si>
  <si>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</si>
  <si>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</si>
  <si>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</si>
  <si>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</si>
  <si>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</si>
  <si>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</si>
  <si>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</si>
  <si>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</si>
  <si>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</si>
  <si>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</si>
  <si>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</si>
  <si>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</si>
  <si>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</si>
  <si>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</si>
  <si>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</si>
  <si>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</si>
  <si>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</si>
  <si>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</si>
  <si>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</si>
  <si>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</si>
  <si>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</si>
  <si>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</si>
  <si>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</si>
  <si>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</si>
  <si>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</si>
  <si>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</si>
  <si>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</si>
  <si>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</si>
  <si>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</si>
  <si>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</si>
  <si>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</si>
  <si>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</si>
  <si>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</si>
  <si>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</si>
  <si>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</si>
  <si>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</si>
  <si>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</si>
  <si>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</si>
  <si>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</si>
  <si>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</si>
  <si>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</si>
  <si>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</si>
  <si>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</si>
  <si>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</si>
  <si>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</si>
  <si>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</si>
  <si>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</si>
  <si>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</si>
  <si>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</si>
  <si>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</si>
  <si>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</si>
  <si>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</si>
  <si>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</si>
  <si>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</si>
  <si>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</si>
  <si>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</si>
  <si>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</si>
  <si>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</si>
  <si>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</si>
  <si>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</si>
  <si>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</si>
  <si>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</si>
  <si>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</si>
  <si>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</si>
  <si>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</si>
  <si>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</si>
  <si>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</si>
  <si>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</si>
  <si>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</si>
  <si>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</si>
  <si>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</si>
  <si>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</si>
  <si>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</si>
  <si>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</si>
  <si>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</si>
  <si>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</si>
  <si>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</si>
  <si>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</si>
  <si>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</si>
  <si>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</si>
  <si>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</si>
  <si>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</si>
  <si>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</si>
  <si>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</si>
  <si>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</si>
  <si>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</si>
  <si>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</si>
  <si>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</si>
  <si>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</si>
  <si>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</si>
  <si>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</si>
  <si>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</si>
  <si>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</si>
  <si>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</si>
  <si>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</si>
  <si>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</si>
  <si>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</si>
  <si>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</si>
  <si>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</si>
  <si>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</si>
  <si>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</si>
  <si>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</si>
  <si>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</si>
  <si>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</si>
  <si>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</si>
  <si>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</si>
  <si>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</si>
  <si>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</si>
  <si>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</si>
  <si>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</si>
  <si>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</si>
  <si>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</si>
  <si>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</si>
  <si>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</si>
  <si>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</si>
  <si>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</si>
  <si>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</si>
  <si>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</si>
  <si>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</si>
  <si>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</si>
  <si>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</si>
  <si>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</si>
  <si>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</si>
  <si>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</si>
  <si>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</si>
  <si>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</si>
  <si>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</si>
  <si>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</si>
  <si>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</si>
  <si>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</si>
  <si>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</si>
  <si>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</si>
  <si>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</si>
  <si>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</si>
  <si>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</si>
  <si>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</si>
  <si>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</si>
  <si>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</si>
  <si>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</si>
  <si>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</si>
  <si>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</si>
  <si>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</si>
  <si>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</si>
  <si>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</si>
  <si>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</si>
  <si>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</si>
  <si>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</si>
  <si>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</si>
  <si>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</si>
  <si>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</si>
  <si>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</si>
  <si>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</si>
  <si>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</si>
  <si>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</si>
  <si>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</si>
  <si>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</si>
  <si>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</si>
  <si>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</si>
  <si>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</si>
  <si>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</si>
  <si>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</si>
  <si>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</si>
  <si>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</si>
  <si>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</si>
  <si>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</si>
  <si>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</si>
  <si>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</si>
  <si>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</si>
  <si>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</si>
  <si>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</si>
  <si>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</si>
  <si>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</si>
  <si>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</si>
  <si>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</si>
  <si>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</si>
  <si>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</si>
  <si>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</si>
  <si>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</si>
  <si>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</si>
  <si>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</si>
  <si>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</si>
  <si>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</si>
  <si>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</si>
  <si>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</si>
  <si>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</si>
  <si>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</si>
  <si>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</si>
  <si>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</si>
  <si>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</si>
  <si>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</si>
  <si>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</si>
  <si>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</si>
  <si>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</si>
  <si>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</si>
  <si>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</si>
  <si>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</si>
  <si>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</si>
  <si>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</si>
  <si>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</si>
  <si>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</si>
  <si>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</si>
  <si>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</si>
  <si>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</si>
  <si>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</si>
  <si>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</si>
  <si>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</si>
  <si>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</si>
  <si>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</si>
  <si>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</si>
  <si>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</si>
  <si>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</si>
  <si>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</si>
  <si>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</si>
  <si>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</si>
  <si>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</si>
  <si>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</si>
  <si>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</si>
  <si>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</si>
  <si>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</si>
  <si>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</si>
  <si>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</si>
  <si>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</si>
  <si>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</si>
  <si>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</si>
  <si>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</si>
  <si>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</si>
  <si>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</si>
  <si>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</si>
  <si>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</si>
  <si>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</si>
  <si>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</si>
  <si>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</si>
  <si>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</si>
  <si>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</si>
  <si>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</si>
  <si>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</si>
  <si>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</si>
  <si>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</si>
  <si>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</si>
  <si>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</si>
  <si>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</si>
  <si>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</si>
  <si>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</si>
  <si>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</si>
  <si>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</si>
  <si>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</si>
  <si>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</si>
  <si>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</si>
  <si>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</si>
  <si>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</si>
  <si>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</si>
  <si>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</si>
  <si>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</si>
  <si>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</si>
  <si>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</si>
  <si>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</si>
  <si>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</si>
  <si>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</si>
  <si>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</si>
  <si>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</si>
  <si>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</si>
  <si>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</si>
  <si>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</si>
  <si>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</si>
  <si>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</si>
  <si>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</si>
  <si>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</si>
  <si>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</si>
  <si>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</si>
  <si>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</si>
  <si>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</si>
  <si>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</si>
  <si>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</si>
  <si>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</si>
  <si>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</si>
  <si>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</si>
  <si>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</si>
  <si>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</si>
  <si>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</si>
  <si>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</si>
  <si>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</si>
  <si>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</si>
  <si>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</si>
  <si>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</si>
  <si>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</si>
  <si>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</si>
  <si>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</si>
  <si>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</si>
  <si>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</si>
  <si>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</si>
  <si>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</si>
  <si>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</si>
  <si>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</si>
  <si>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</si>
  <si>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</si>
  <si>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</si>
  <si>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</si>
  <si>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</si>
  <si>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</si>
  <si>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</si>
  <si>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</si>
  <si>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</si>
  <si>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</si>
  <si>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</si>
  <si>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</si>
  <si>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</si>
  <si>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</si>
  <si>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</si>
  <si>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</si>
  <si>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</si>
  <si>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</si>
  <si>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</si>
  <si>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</si>
  <si>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</si>
  <si>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</si>
  <si>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</si>
  <si>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</si>
  <si>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</si>
  <si>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</si>
  <si>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</si>
  <si>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</si>
  <si>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</si>
  <si>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</si>
  <si>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</si>
  <si>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</si>
  <si>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</si>
  <si>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</si>
  <si>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</si>
  <si>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</si>
  <si>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</si>
  <si>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</si>
  <si>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</si>
  <si>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</si>
  <si>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</si>
  <si>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</si>
  <si>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</si>
  <si>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</si>
  <si>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</si>
  <si>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</si>
  <si>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</si>
  <si>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</si>
  <si>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</si>
  <si>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</si>
  <si>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</si>
  <si>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</si>
  <si>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</si>
  <si>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</si>
  <si>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</si>
  <si>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</si>
  <si>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</si>
  <si>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</si>
  <si>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</si>
  <si>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</si>
  <si>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</si>
  <si>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</si>
  <si>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</si>
  <si>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</si>
  <si>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</si>
  <si>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</si>
  <si>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</si>
  <si>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</si>
  <si>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</si>
  <si>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</si>
  <si>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</si>
  <si>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</si>
  <si>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</si>
  <si>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</si>
  <si>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</si>
  <si>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</si>
  <si>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</si>
  <si>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</si>
  <si>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</si>
  <si>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</si>
  <si>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</si>
  <si>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</si>
  <si>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</si>
  <si>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</si>
  <si>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</si>
  <si>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</si>
  <si>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</si>
  <si>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</si>
  <si>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</si>
  <si>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</si>
  <si>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</si>
  <si>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</si>
  <si>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</si>
  <si>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</si>
  <si>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</si>
  <si>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</si>
  <si>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</si>
  <si>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</si>
  <si>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</si>
  <si>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</si>
  <si>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</si>
  <si>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</si>
  <si>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</si>
  <si>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</si>
  <si>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</si>
  <si>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</si>
  <si>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</si>
  <si>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</si>
  <si>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</si>
  <si>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</si>
  <si>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</si>
  <si>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</si>
  <si>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</si>
  <si>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</si>
  <si>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</si>
  <si>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</si>
  <si>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</si>
  <si>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</si>
  <si>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</si>
  <si>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</si>
  <si>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</si>
  <si>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</si>
  <si>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</si>
  <si>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</si>
  <si>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</si>
  <si>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</si>
  <si>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</si>
  <si>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</si>
  <si>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</si>
  <si>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</si>
  <si>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</si>
  <si>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</si>
  <si>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</si>
  <si>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</si>
  <si>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</si>
  <si>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</si>
  <si>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</si>
  <si>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</si>
  <si>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</si>
  <si>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</si>
  <si>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</si>
  <si>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</si>
  <si>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</si>
  <si>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</si>
  <si>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</si>
  <si>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</si>
  <si>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</si>
  <si>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</si>
  <si>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</si>
  <si>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</si>
  <si>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</si>
  <si>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</si>
  <si>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</si>
  <si>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</si>
  <si>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</si>
  <si>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</si>
  <si>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</si>
  <si>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</si>
  <si>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</si>
  <si>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</si>
  <si>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</si>
  <si>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</si>
  <si>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</si>
  <si>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</si>
  <si>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</si>
  <si>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</si>
  <si>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</si>
  <si>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</si>
  <si>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</si>
  <si>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</si>
  <si>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</si>
  <si>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</si>
  <si>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</si>
  <si>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</si>
  <si>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</si>
  <si>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</si>
  <si>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</si>
  <si>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</si>
  <si>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</si>
  <si>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</si>
  <si>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</si>
  <si>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</si>
  <si>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</si>
  <si>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</si>
  <si>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</si>
  <si>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</si>
  <si>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</si>
  <si>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</si>
  <si>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</si>
  <si>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</si>
  <si>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</si>
  <si>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</si>
  <si>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</si>
  <si>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</si>
  <si>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</si>
  <si>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</si>
  <si>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</si>
  <si>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</si>
  <si>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</si>
  <si>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</si>
  <si>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</si>
  <si>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</si>
  <si>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</si>
  <si>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</si>
  <si>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</si>
  <si>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</si>
  <si>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</si>
  <si>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</si>
  <si>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</si>
  <si>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</si>
  <si>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</si>
  <si>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</si>
  <si>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</si>
  <si>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</si>
  <si>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</si>
  <si>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</si>
  <si>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</si>
  <si>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</si>
  <si>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</si>
  <si>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</si>
  <si>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</si>
  <si>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</si>
  <si>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</si>
  <si>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</si>
  <si>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</si>
  <si>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</si>
  <si>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</si>
  <si>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</si>
  <si>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</si>
  <si>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</si>
  <si>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</si>
  <si>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</si>
  <si>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</si>
  <si>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</si>
  <si>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</si>
  <si>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</si>
  <si>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</si>
  <si>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</si>
  <si>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</si>
  <si>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</si>
  <si>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</si>
  <si>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</si>
  <si>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</si>
  <si>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</si>
  <si>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</si>
  <si>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</si>
  <si>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</si>
  <si>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</si>
  <si>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</si>
  <si>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</si>
  <si>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</si>
  <si>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</si>
  <si>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</si>
  <si>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</si>
  <si>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</si>
  <si>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</si>
  <si>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</si>
  <si>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</si>
  <si>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</si>
  <si>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</si>
  <si>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</si>
  <si>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</si>
  <si>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</si>
  <si>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</si>
  <si>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</si>
  <si>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</si>
  <si>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</si>
  <si>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</si>
  <si>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</si>
  <si>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</si>
  <si>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</si>
  <si>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</si>
  <si>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</si>
  <si>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</si>
  <si>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</si>
  <si>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</si>
  <si>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</si>
  <si>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</si>
  <si>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</si>
  <si>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</si>
  <si>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</si>
  <si>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</si>
  <si>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</si>
  <si>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</si>
  <si>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</si>
  <si>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</si>
  <si>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</si>
  <si>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</si>
  <si>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</si>
  <si>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</si>
  <si>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</si>
  <si>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</si>
  <si>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</si>
  <si>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</si>
  <si>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</si>
  <si>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</si>
  <si>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</si>
  <si>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</si>
  <si>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</si>
  <si>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</si>
  <si>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</si>
  <si>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</si>
  <si>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</si>
  <si>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</si>
  <si>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</si>
  <si>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</si>
  <si>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</si>
  <si>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</si>
  <si>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</si>
  <si>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</si>
  <si>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</si>
  <si>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</si>
  <si>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</si>
  <si>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</si>
  <si>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</si>
  <si>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</si>
  <si>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</si>
  <si>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</si>
  <si>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</si>
  <si>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</si>
  <si>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</si>
  <si>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</si>
  <si>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</si>
  <si>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</si>
  <si>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</si>
  <si>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</si>
  <si>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</si>
  <si>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</si>
  <si>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</si>
  <si>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</si>
  <si>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</si>
  <si>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</si>
  <si>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</si>
  <si>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</si>
  <si>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</si>
  <si>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</si>
  <si>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</si>
  <si>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</si>
  <si>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</si>
  <si>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</si>
  <si>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</si>
  <si>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</si>
  <si>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</si>
  <si>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</si>
  <si>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</si>
  <si>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</si>
  <si>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</si>
  <si>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</si>
  <si>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</si>
  <si>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</si>
  <si>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</si>
  <si>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</si>
  <si>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</si>
  <si>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</si>
  <si>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</si>
  <si>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</si>
  <si>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</si>
  <si>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</si>
  <si>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</si>
  <si>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</si>
  <si>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</si>
  <si>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</si>
  <si>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</si>
  <si>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</si>
  <si>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</si>
  <si>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</si>
  <si>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</si>
  <si>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</si>
  <si>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</si>
  <si>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</si>
  <si>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</si>
  <si>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</si>
  <si>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</si>
  <si>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</si>
  <si>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</si>
  <si>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</si>
  <si>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</si>
  <si>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</si>
  <si>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</si>
  <si>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</si>
  <si>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</si>
  <si>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</si>
  <si>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</si>
  <si>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</si>
  <si>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</si>
  <si>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</si>
  <si>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</si>
  <si>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</si>
  <si>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</si>
  <si>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</si>
  <si>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</si>
  <si>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</si>
  <si>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</si>
  <si>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</si>
  <si>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</si>
  <si>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</si>
  <si>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</si>
  <si>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</si>
  <si>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</si>
  <si>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</si>
  <si>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</si>
  <si>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</si>
  <si>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</si>
  <si>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</si>
  <si>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</si>
  <si>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</si>
  <si>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</si>
  <si>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</si>
  <si>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</si>
  <si>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</si>
  <si>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</si>
  <si>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</si>
  <si>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</si>
  <si>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</si>
  <si>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</si>
  <si>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</si>
  <si>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</si>
  <si>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</si>
  <si>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</si>
  <si>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</si>
  <si>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</si>
  <si>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</si>
  <si>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</si>
  <si>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</si>
  <si>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</si>
  <si>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</si>
  <si>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</si>
  <si>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</si>
  <si>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</si>
  <si>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</si>
  <si>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</si>
  <si>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</si>
  <si>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</si>
  <si>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</si>
  <si>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</si>
  <si>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</si>
  <si>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</si>
  <si>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</si>
  <si>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</si>
  <si>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</si>
  <si>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</si>
  <si>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</si>
  <si>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</si>
  <si>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</si>
  <si>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</si>
  <si>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</si>
  <si>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</si>
  <si>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</si>
  <si>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</si>
  <si>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</si>
  <si>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</si>
  <si>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</si>
  <si>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</si>
  <si>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</si>
  <si>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</si>
  <si>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</si>
  <si>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</si>
  <si>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</si>
  <si>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</si>
  <si>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</si>
  <si>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</si>
  <si>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</si>
  <si>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</si>
  <si>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</si>
  <si>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</si>
  <si>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</si>
  <si>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</si>
  <si>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</si>
  <si>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</si>
  <si>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</si>
  <si>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</si>
  <si>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</si>
  <si>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</si>
  <si>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</si>
  <si>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</si>
  <si>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</si>
  <si>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</si>
  <si>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</si>
  <si>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</si>
  <si>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</si>
  <si>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</si>
  <si>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</si>
  <si>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</si>
  <si>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</si>
  <si>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</si>
  <si>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</si>
  <si>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</si>
  <si>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</si>
  <si>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</si>
  <si>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</si>
  <si>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</si>
  <si>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</si>
  <si>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</si>
  <si>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</si>
  <si>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</si>
  <si>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</si>
  <si>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</si>
  <si>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</si>
  <si>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</si>
  <si>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</si>
  <si>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</si>
  <si>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</si>
  <si>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</si>
  <si>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</si>
  <si>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</si>
  <si>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</si>
  <si>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</si>
  <si>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</si>
  <si>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</si>
  <si>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</si>
  <si>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</si>
  <si>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</si>
  <si>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</si>
  <si>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</si>
  <si>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</si>
  <si>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</si>
  <si>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</si>
  <si>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</si>
  <si>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</si>
  <si>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</si>
  <si>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</si>
  <si>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</si>
  <si>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</si>
  <si>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</si>
  <si>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</si>
  <si>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</si>
  <si>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</si>
  <si>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</si>
  <si>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</si>
  <si>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</si>
  <si>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</si>
  <si>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</si>
  <si>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</si>
  <si>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</si>
  <si>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</si>
  <si>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</si>
  <si>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</si>
  <si>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</si>
  <si>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</si>
  <si>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</si>
  <si>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</si>
  <si>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</si>
  <si>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</si>
  <si>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</si>
  <si>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</si>
  <si>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</si>
  <si>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</si>
  <si>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</si>
  <si>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</si>
  <si>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</si>
  <si>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</si>
  <si>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</si>
  <si>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</si>
  <si>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</si>
  <si>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</si>
  <si>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</si>
  <si>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</si>
  <si>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</si>
  <si>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</si>
  <si>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</si>
  <si>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</si>
  <si>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</si>
  <si>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</si>
  <si>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</si>
  <si>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</si>
  <si>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</si>
  <si>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</si>
  <si>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</si>
  <si>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</si>
  <si>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</si>
  <si>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</si>
  <si>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</si>
  <si>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</si>
  <si>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</si>
  <si>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</si>
  <si>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</si>
  <si>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</si>
  <si>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</si>
  <si>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</si>
  <si>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</si>
  <si>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</si>
  <si>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</si>
  <si>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</si>
  <si>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</si>
  <si>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</si>
  <si>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</si>
  <si>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</si>
  <si>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</si>
  <si>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</si>
  <si>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</si>
  <si>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</si>
  <si>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</si>
  <si>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</si>
  <si>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</si>
  <si>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</si>
  <si>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</si>
  <si>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</si>
  <si>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</si>
  <si>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</si>
  <si>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</si>
  <si>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</si>
  <si>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</si>
  <si>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</si>
  <si>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</si>
  <si>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</si>
  <si>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</si>
  <si>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</si>
  <si>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</si>
  <si>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</si>
  <si>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</si>
  <si>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</si>
  <si>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</si>
  <si>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</si>
  <si>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</si>
  <si>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</si>
  <si>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</si>
  <si>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</si>
  <si>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</si>
  <si>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</si>
  <si>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</si>
  <si>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</si>
  <si>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</si>
  <si>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</si>
  <si>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</si>
  <si>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</si>
  <si>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</si>
  <si>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</si>
  <si>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</si>
  <si>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</si>
  <si>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</si>
  <si>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</si>
  <si>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</si>
  <si>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</si>
  <si>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</si>
  <si>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</si>
  <si>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</si>
  <si>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</si>
  <si>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</si>
  <si>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</si>
  <si>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</si>
  <si>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</si>
  <si>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</si>
  <si>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</si>
  <si>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</si>
  <si>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</si>
  <si>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</si>
  <si>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</si>
  <si>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</si>
  <si>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</si>
  <si>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</si>
  <si>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</si>
  <si>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</si>
  <si>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</si>
  <si>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</si>
  <si>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</si>
  <si>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</si>
  <si>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</si>
  <si>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</si>
  <si>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</si>
  <si>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</si>
  <si>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</si>
  <si>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</si>
  <si>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</si>
  <si>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</si>
  <si>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</si>
  <si>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</si>
  <si>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</si>
  <si>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</si>
  <si>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</si>
  <si>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</si>
  <si>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</si>
  <si>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</si>
  <si>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</si>
  <si>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</si>
  <si>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</si>
  <si>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</si>
  <si>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</si>
  <si>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</si>
  <si>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</si>
  <si>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</si>
  <si>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</si>
  <si>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</si>
  <si>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</si>
  <si>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</si>
  <si>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</si>
  <si>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</si>
  <si>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</si>
  <si>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</si>
  <si>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</si>
  <si>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</si>
  <si>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</si>
  <si>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</si>
  <si>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</si>
  <si>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</si>
  <si>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</si>
  <si>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</si>
  <si>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</si>
  <si>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</si>
  <si>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</si>
  <si>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</si>
  <si>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</si>
  <si>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</si>
  <si>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</si>
  <si>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</si>
  <si>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</si>
  <si>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</si>
  <si>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</si>
  <si>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</si>
  <si>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</si>
  <si>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</si>
  <si>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</si>
  <si>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</si>
  <si>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</si>
  <si>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</si>
  <si>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</si>
  <si>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</si>
  <si>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</si>
  <si>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</si>
  <si>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</si>
  <si>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</si>
  <si>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</si>
  <si>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</si>
  <si>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</si>
  <si>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</si>
  <si>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</si>
  <si>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</si>
  <si>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</si>
  <si>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</si>
  <si>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</si>
  <si>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</si>
  <si>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</si>
  <si>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</si>
  <si>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</si>
  <si>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</si>
  <si>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</si>
  <si>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</si>
  <si>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</si>
  <si>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</si>
  <si>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</si>
  <si>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</si>
  <si>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</si>
  <si>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</si>
  <si>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</si>
  <si>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</si>
  <si>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</si>
  <si>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</si>
  <si>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</si>
  <si>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</si>
  <si>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</si>
  <si>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</si>
  <si>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</si>
  <si>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</si>
  <si>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</si>
  <si>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</si>
  <si>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</si>
  <si>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</si>
  <si>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</si>
  <si>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</si>
  <si>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</si>
  <si>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</si>
  <si>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</si>
  <si>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</si>
  <si>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</si>
  <si>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</si>
  <si>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</si>
  <si>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</si>
  <si>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</si>
  <si>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</si>
  <si>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</si>
  <si>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</si>
  <si>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</si>
  <si>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</si>
  <si>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</si>
  <si>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</si>
  <si>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</si>
  <si>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</si>
  <si>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</si>
  <si>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</si>
  <si>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</si>
  <si>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</si>
  <si>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</si>
  <si>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</si>
  <si>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</si>
  <si>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</si>
  <si>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</si>
  <si>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</si>
  <si>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</si>
  <si>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</si>
  <si>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</si>
  <si>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</si>
  <si>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</si>
  <si>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</si>
  <si>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</si>
  <si>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</si>
  <si>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</si>
  <si>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</si>
  <si>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</si>
  <si>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</si>
  <si>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</si>
  <si>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</si>
  <si>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</si>
  <si>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</si>
  <si>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</si>
  <si>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</si>
  <si>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</si>
  <si>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</si>
  <si>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</si>
  <si>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</si>
  <si>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</si>
  <si>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</si>
  <si>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</si>
  <si>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</si>
  <si>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</si>
  <si>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</si>
  <si>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</si>
  <si>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</si>
  <si>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</si>
  <si>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</si>
  <si>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</si>
  <si>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</si>
  <si>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</si>
  <si>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</si>
  <si>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</si>
  <si>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</si>
  <si>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</si>
  <si>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</si>
  <si>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</si>
  <si>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</si>
  <si>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</si>
  <si>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</si>
  <si>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</si>
  <si>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</si>
  <si>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</si>
  <si>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</si>
  <si>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</si>
  <si>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</si>
  <si>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</si>
  <si>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</si>
  <si>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</si>
  <si>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</si>
  <si>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</si>
  <si>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</si>
  <si>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</si>
  <si>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</si>
  <si>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</si>
  <si>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</si>
  <si>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</si>
  <si>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</si>
  <si>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</si>
  <si>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</si>
  <si>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</si>
  <si>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</si>
  <si>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</si>
  <si>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</si>
  <si>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</si>
  <si>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</si>
  <si>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</si>
  <si>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</si>
  <si>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</si>
  <si>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</si>
  <si>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</si>
  <si>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</si>
  <si>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</si>
  <si>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</si>
  <si>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</si>
  <si>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</si>
  <si>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</si>
  <si>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</si>
  <si>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</si>
  <si>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</si>
  <si>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</si>
  <si>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</si>
  <si>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</si>
  <si>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</si>
  <si>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</si>
  <si>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</si>
  <si>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</si>
  <si>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</si>
  <si>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</si>
  <si>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</si>
  <si>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</si>
  <si>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</si>
  <si>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</si>
  <si>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</si>
  <si>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</si>
  <si>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</si>
  <si>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</si>
  <si>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</si>
  <si>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</si>
  <si>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</si>
  <si>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</si>
  <si>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</si>
  <si>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</si>
  <si>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</si>
  <si>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</si>
  <si>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</si>
  <si>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</si>
  <si>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</si>
  <si>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</si>
  <si>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</si>
  <si>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</si>
  <si>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</si>
  <si>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</si>
  <si>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</si>
  <si>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</si>
  <si>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</si>
  <si>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</si>
  <si>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</si>
  <si>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</si>
  <si>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</si>
  <si>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</si>
  <si>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</si>
  <si>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</si>
  <si>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</si>
  <si>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</si>
  <si>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</si>
  <si>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</si>
  <si>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</si>
  <si>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</si>
  <si>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</si>
  <si>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</si>
  <si>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</si>
  <si>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</si>
  <si>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</si>
  <si>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</si>
  <si>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</si>
  <si>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</si>
  <si>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</si>
  <si>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</si>
  <si>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</si>
  <si>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</si>
  <si>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</si>
  <si>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</si>
  <si>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</si>
  <si>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</si>
  <si>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</si>
  <si>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</si>
  <si>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</si>
  <si>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</si>
  <si>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</si>
  <si>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</si>
  <si>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</si>
  <si>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</si>
  <si>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</si>
  <si>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</si>
  <si>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</si>
  <si>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</si>
  <si>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</si>
  <si>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</si>
  <si>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</si>
  <si>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</si>
  <si>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</si>
  <si>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</si>
  <si>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</si>
  <si>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</si>
  <si>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</si>
  <si>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</si>
  <si>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</si>
  <si>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</si>
  <si>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</si>
  <si>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</si>
  <si>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</si>
  <si>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</si>
  <si>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</si>
  <si>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</si>
  <si>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</si>
  <si>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</si>
  <si>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</si>
  <si>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</si>
  <si>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</si>
  <si>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</si>
  <si>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</si>
  <si>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</si>
  <si>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</si>
  <si>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</si>
  <si>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</si>
  <si>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</si>
  <si>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</si>
  <si>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</si>
  <si>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</si>
  <si>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</si>
  <si>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</si>
  <si>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</si>
  <si>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</si>
  <si>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</si>
  <si>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</si>
  <si>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</si>
  <si>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</si>
  <si>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</si>
  <si>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</si>
  <si>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</si>
  <si>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</si>
  <si>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</si>
  <si>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</si>
  <si>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</si>
  <si>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</si>
  <si>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</si>
  <si>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</si>
  <si>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</si>
  <si>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</si>
  <si>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</si>
  <si>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</si>
  <si>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</si>
  <si>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</si>
  <si>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</si>
  <si>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</si>
  <si>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</si>
  <si>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</si>
  <si>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</si>
  <si>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</si>
  <si>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</si>
  <si>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</si>
  <si>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</si>
  <si>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</si>
  <si>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</si>
  <si>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</si>
  <si>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</si>
  <si>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</si>
  <si>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</si>
  <si>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</si>
  <si>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</si>
  <si>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</si>
  <si>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</si>
  <si>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</si>
  <si>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</si>
  <si>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</si>
  <si>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</si>
  <si>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</si>
  <si>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</si>
  <si>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</si>
  <si>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</si>
  <si>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</si>
  <si>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</si>
  <si>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</si>
  <si>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</si>
  <si>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</si>
  <si>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</si>
  <si>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</si>
  <si>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</si>
  <si>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</si>
  <si>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</si>
  <si>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</si>
  <si>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</si>
  <si>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</si>
  <si>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</si>
  <si>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</si>
  <si>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</si>
  <si>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</si>
  <si>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</si>
  <si>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</si>
  <si>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</si>
  <si>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</si>
  <si>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</si>
  <si>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</si>
  <si>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</si>
  <si>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</si>
  <si>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</si>
  <si>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</si>
  <si>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</si>
  <si>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</si>
  <si>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</si>
  <si>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</si>
  <si>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</si>
  <si>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</si>
  <si>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</si>
  <si>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</si>
  <si>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</si>
  <si>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</si>
  <si>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</si>
  <si>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</si>
  <si>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</si>
  <si>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</si>
  <si>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</si>
  <si>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</si>
  <si>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</si>
  <si>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</si>
  <si>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</si>
  <si>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</si>
  <si>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</si>
  <si>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</si>
  <si>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</si>
  <si>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</si>
  <si>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</si>
  <si>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</si>
  <si>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</si>
  <si>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</si>
  <si>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</si>
  <si>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</si>
  <si>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</si>
  <si>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</si>
  <si>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</si>
  <si>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</si>
  <si>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</si>
  <si>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</si>
  <si>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</si>
  <si>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</si>
  <si>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</si>
  <si>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</si>
  <si>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</si>
  <si>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</si>
  <si>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</si>
  <si>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</si>
  <si>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</si>
  <si>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</si>
  <si>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</si>
  <si>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</si>
  <si>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</si>
  <si>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</si>
  <si>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</si>
  <si>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</si>
  <si>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</si>
  <si>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</si>
  <si>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</si>
  <si>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</si>
  <si>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</si>
  <si>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</si>
  <si>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</si>
  <si>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</si>
  <si>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</si>
  <si>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</si>
  <si>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</si>
  <si>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</si>
  <si>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</si>
  <si>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</si>
  <si>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</si>
  <si>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</si>
  <si>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</si>
  <si>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</si>
  <si>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</si>
  <si>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</si>
  <si>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</si>
  <si>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</si>
  <si>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</si>
  <si>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</si>
  <si>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</si>
  <si>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</si>
  <si>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</si>
  <si>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</si>
  <si>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</si>
  <si>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</si>
  <si>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</si>
  <si>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</si>
  <si>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</si>
  <si>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</si>
  <si>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</si>
  <si>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</si>
  <si>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</si>
  <si>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</si>
  <si>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</si>
  <si>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</si>
  <si>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</si>
  <si>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</si>
  <si>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</si>
  <si>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</si>
  <si>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</si>
  <si>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</si>
  <si>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</si>
  <si>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</si>
  <si>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</si>
  <si>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</si>
  <si>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</si>
  <si>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</si>
  <si>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</si>
  <si>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</si>
  <si>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</si>
  <si>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</si>
  <si>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</si>
  <si>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</si>
  <si>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</si>
  <si>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</si>
  <si>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</si>
  <si>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</si>
  <si>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</si>
  <si>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</si>
  <si>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</si>
  <si>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</si>
  <si>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</si>
  <si>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</si>
  <si>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</si>
  <si>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</si>
  <si>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</si>
  <si>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</si>
  <si>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</si>
  <si>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</si>
  <si>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</si>
  <si>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</si>
  <si>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</si>
  <si>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</si>
  <si>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</si>
  <si>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</si>
  <si>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</si>
  <si>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</si>
  <si>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</si>
  <si>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</si>
  <si>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</si>
  <si>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</si>
  <si>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</si>
  <si>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</si>
  <si>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</si>
  <si>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</si>
  <si>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</si>
  <si>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</si>
  <si>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</si>
  <si>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</si>
  <si>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</si>
  <si>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</si>
  <si>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</si>
  <si>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</si>
  <si>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</si>
  <si>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</si>
  <si>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</si>
  <si>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</si>
  <si>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</si>
  <si>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</si>
  <si>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</si>
  <si>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</si>
  <si>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</si>
  <si>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</si>
  <si>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</si>
  <si>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</si>
  <si>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</si>
  <si>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</si>
  <si>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</si>
  <si>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</si>
  <si>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</si>
  <si>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</si>
  <si>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</si>
  <si>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</si>
  <si>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</si>
  <si>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</si>
  <si>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</si>
  <si>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</si>
  <si>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</si>
  <si>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</si>
  <si>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</si>
  <si>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</si>
  <si>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</si>
  <si>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</si>
  <si>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</si>
  <si>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</si>
  <si>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</si>
  <si>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</si>
  <si>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</si>
  <si>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</si>
  <si>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</si>
  <si>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</si>
  <si>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</si>
  <si>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</si>
  <si>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</si>
  <si>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</si>
  <si>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</si>
  <si>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</si>
  <si>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</si>
  <si>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</si>
  <si>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</si>
  <si>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</si>
  <si>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</si>
  <si>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</si>
  <si>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</si>
  <si>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</si>
  <si>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</si>
  <si>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</si>
  <si>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</si>
  <si>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</si>
  <si>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</si>
  <si>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</si>
  <si>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</si>
  <si>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</si>
  <si>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</si>
  <si>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</si>
  <si>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</si>
  <si>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</si>
  <si>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</si>
  <si>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</si>
  <si>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</si>
  <si>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</si>
  <si>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</si>
  <si>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</si>
  <si>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</si>
  <si>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</si>
  <si>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</si>
  <si>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</si>
  <si>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</si>
  <si>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</si>
  <si>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</si>
  <si>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</si>
  <si>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</si>
  <si>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</si>
  <si>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</si>
  <si>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</si>
  <si>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</si>
  <si>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</si>
  <si>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</si>
  <si>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</si>
  <si>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</si>
  <si>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</si>
  <si>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</si>
  <si>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</si>
  <si>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</si>
  <si>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</si>
  <si>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</si>
  <si>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</si>
  <si>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</si>
  <si>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</si>
  <si>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</si>
  <si>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</si>
  <si>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</si>
  <si>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</si>
  <si>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</si>
  <si>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</si>
  <si>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</si>
  <si>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</si>
  <si>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</si>
  <si>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</si>
  <si>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</si>
  <si>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</si>
  <si>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</si>
  <si>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</si>
  <si>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</si>
  <si>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</si>
  <si>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</si>
  <si>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</si>
  <si>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</si>
  <si>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</si>
  <si>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</si>
  <si>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</si>
  <si>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</si>
  <si>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</si>
  <si>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</si>
  <si>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</si>
  <si>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</si>
  <si>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</si>
  <si>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</si>
  <si>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</si>
  <si>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</si>
  <si>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</si>
  <si>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</si>
  <si>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</si>
  <si>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</si>
  <si>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</si>
  <si>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</si>
  <si>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</si>
  <si>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</si>
  <si>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</si>
  <si>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</si>
  <si>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</si>
  <si>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</si>
  <si>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</si>
  <si>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</si>
  <si>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</si>
  <si>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</si>
  <si>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</si>
  <si>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</si>
  <si>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</si>
  <si>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</si>
  <si>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</si>
  <si>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</si>
  <si>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</si>
  <si>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</si>
  <si>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</si>
  <si>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</si>
  <si>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</si>
  <si>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</si>
  <si>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</si>
  <si>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</si>
  <si>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</si>
  <si>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</si>
  <si>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</si>
  <si>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</si>
  <si>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</si>
  <si>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</si>
  <si>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</si>
  <si>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</si>
  <si>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</si>
  <si>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</si>
  <si>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</si>
  <si>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</si>
  <si>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</si>
  <si>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</si>
  <si>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</si>
  <si>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</si>
  <si>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</si>
  <si>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</si>
  <si>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</si>
  <si>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</si>
  <si>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</si>
  <si>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</si>
  <si>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</si>
  <si>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</si>
  <si>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</si>
  <si>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</si>
  <si>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</si>
  <si>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</si>
  <si>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</si>
  <si>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</si>
  <si>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</si>
  <si>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</si>
  <si>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</si>
  <si>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</si>
  <si>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</si>
  <si>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</si>
  <si>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</si>
  <si>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</si>
  <si>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</si>
  <si>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</si>
  <si>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</si>
  <si>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</si>
  <si>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</si>
  <si>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</si>
  <si>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</si>
  <si>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</si>
  <si>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</si>
  <si>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</si>
  <si>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</si>
  <si>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</si>
  <si>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</si>
  <si>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</si>
  <si>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</si>
  <si>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</si>
  <si>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</si>
  <si>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</si>
  <si>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</si>
  <si>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</si>
  <si>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</si>
  <si>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</si>
  <si>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</si>
  <si>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</si>
  <si>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</si>
  <si>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</si>
  <si>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</si>
  <si>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</si>
  <si>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</si>
  <si>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</si>
  <si>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</si>
  <si>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</si>
  <si>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</si>
  <si>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</si>
  <si>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</si>
  <si>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</si>
  <si>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</si>
  <si>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</si>
  <si>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</si>
  <si>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</si>
  <si>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</si>
  <si>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</si>
  <si>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</si>
  <si>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</si>
  <si>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</si>
  <si>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</si>
  <si>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</si>
  <si>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</si>
  <si>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</si>
  <si>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</si>
  <si>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</si>
  <si>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</si>
  <si>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</si>
  <si>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</si>
  <si>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</si>
  <si>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</si>
  <si>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</si>
  <si>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</si>
  <si>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</si>
  <si>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</si>
  <si>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</si>
  <si>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</si>
  <si>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</si>
  <si>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</si>
  <si>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</si>
  <si>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</si>
  <si>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</si>
  <si>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</si>
  <si>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</si>
  <si>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</si>
  <si>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</si>
  <si>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</si>
  <si>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</si>
  <si>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</si>
  <si>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</si>
  <si>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</si>
  <si>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</si>
  <si>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</si>
  <si>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</si>
  <si>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</si>
  <si>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</si>
  <si>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</si>
  <si>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</si>
  <si>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</si>
  <si>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</si>
  <si>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</si>
  <si>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</si>
  <si>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</si>
  <si>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</si>
  <si>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</si>
  <si>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</si>
  <si>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</si>
  <si>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</si>
  <si>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</si>
  <si>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</si>
  <si>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</si>
  <si>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</si>
  <si>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</si>
  <si>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</si>
  <si>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</si>
  <si>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</si>
  <si>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</si>
  <si>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</si>
  <si>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</si>
  <si>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</si>
  <si>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</si>
  <si>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</si>
  <si>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</si>
  <si>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</si>
  <si>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</si>
  <si>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</si>
  <si>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</si>
  <si>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</si>
  <si>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</si>
  <si>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</si>
  <si>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</si>
  <si>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</si>
  <si>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</si>
  <si>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</si>
  <si>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</si>
  <si>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</si>
  <si>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</si>
  <si>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</si>
  <si>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</si>
  <si>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</si>
  <si>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</si>
  <si>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</si>
  <si>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</si>
  <si>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</si>
  <si>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</si>
  <si>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</si>
  <si>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</si>
  <si>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</si>
  <si>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</si>
  <si>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</si>
  <si>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</si>
  <si>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</si>
  <si>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</si>
  <si>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</si>
  <si>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</si>
  <si>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</si>
  <si>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</si>
  <si>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</si>
  <si>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</si>
  <si>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</si>
  <si>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</si>
  <si>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</si>
  <si>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</si>
  <si>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</si>
  <si>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</si>
  <si>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</si>
  <si>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</si>
  <si>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</si>
  <si>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</si>
  <si>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</si>
  <si>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</si>
  <si>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</si>
  <si>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</si>
  <si>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</si>
  <si>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</si>
  <si>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</si>
  <si>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</si>
  <si>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</si>
  <si>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</si>
  <si>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</si>
  <si>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</si>
  <si>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</si>
  <si>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</si>
  <si>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</si>
  <si>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</si>
  <si>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</si>
  <si>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</si>
  <si>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</si>
  <si>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</si>
  <si>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</si>
  <si>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</si>
  <si>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</si>
  <si>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</si>
  <si>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</si>
  <si>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</si>
  <si>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</si>
  <si>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</si>
  <si>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</si>
  <si>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</si>
  <si>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</si>
  <si>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</si>
  <si>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</si>
  <si>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</si>
  <si>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</si>
  <si>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</si>
  <si>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</si>
  <si>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</si>
  <si>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</si>
  <si>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</si>
  <si>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</si>
  <si>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</si>
  <si>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</si>
  <si>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</si>
  <si>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</si>
  <si>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</si>
  <si>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</si>
  <si>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</si>
  <si>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</si>
  <si>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</si>
  <si>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</si>
  <si>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</si>
  <si>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</si>
  <si>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</si>
  <si>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</si>
  <si>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</si>
  <si>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</si>
  <si>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</si>
  <si>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</si>
  <si>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</si>
  <si>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</si>
  <si>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</si>
  <si>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</si>
  <si>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</si>
  <si>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</si>
  <si>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</si>
  <si>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</si>
  <si>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</si>
  <si>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</si>
  <si>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</si>
  <si>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</si>
  <si>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</si>
  <si>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</si>
  <si>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</si>
  <si>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</si>
  <si>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</si>
  <si>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</si>
  <si>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</si>
  <si>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</si>
  <si>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</si>
  <si>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</si>
  <si>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</si>
  <si>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</si>
  <si>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</si>
  <si>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</si>
  <si>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</si>
  <si>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</si>
  <si>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</si>
  <si>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</si>
  <si>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</si>
  <si>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</si>
  <si>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</si>
  <si>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</si>
  <si>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</si>
  <si>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</si>
  <si>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</si>
  <si>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</si>
  <si>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</si>
  <si>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</si>
  <si>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</si>
  <si>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</si>
  <si>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</si>
  <si>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</si>
  <si>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</si>
  <si>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</si>
  <si>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</si>
  <si>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</si>
  <si>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</si>
  <si>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</si>
  <si>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</si>
  <si>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</si>
  <si>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</si>
  <si>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</si>
  <si>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</si>
  <si>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</si>
  <si>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</si>
  <si>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</si>
  <si>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</si>
  <si>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</si>
  <si>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</si>
  <si>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</si>
  <si>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</si>
  <si>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</si>
  <si>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</si>
  <si>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</si>
  <si>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</si>
  <si>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</si>
  <si>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</si>
  <si>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</si>
  <si>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</si>
  <si>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</si>
  <si>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</si>
  <si>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</si>
  <si>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</si>
  <si>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</si>
  <si>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</si>
  <si>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</si>
  <si>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</si>
  <si>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</si>
  <si>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</si>
  <si>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</si>
  <si>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</si>
  <si>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</si>
  <si>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</si>
  <si>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</si>
  <si>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</si>
  <si>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</si>
  <si>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</si>
  <si>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</si>
  <si>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</si>
  <si>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</si>
  <si>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</si>
  <si>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</si>
  <si>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</si>
  <si>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</si>
  <si>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</si>
  <si>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</si>
  <si>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</si>
  <si>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</si>
  <si>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</si>
  <si>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</si>
  <si>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</si>
  <si>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</si>
  <si>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</si>
  <si>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</si>
  <si>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</si>
  <si>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</si>
  <si>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</si>
  <si>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</si>
  <si>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</si>
  <si>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</si>
  <si>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</si>
  <si>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</si>
  <si>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</si>
  <si>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</si>
  <si>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</si>
  <si>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</si>
  <si>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</si>
  <si>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</si>
  <si>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</si>
  <si>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</si>
  <si>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</si>
  <si>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</si>
  <si>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</si>
  <si>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</si>
  <si>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</si>
  <si>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</si>
  <si>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</si>
  <si>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</si>
  <si>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</si>
  <si>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</si>
  <si>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</si>
  <si>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</si>
  <si>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</si>
  <si>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</si>
  <si>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</si>
  <si>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</si>
  <si>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</si>
  <si>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</si>
  <si>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</si>
  <si>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</si>
  <si>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</si>
  <si>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</si>
  <si>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</si>
  <si>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</si>
  <si>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</si>
  <si>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</si>
  <si>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</si>
  <si>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</si>
  <si>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</si>
  <si>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</si>
  <si>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</si>
  <si>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</si>
  <si>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</si>
  <si>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</si>
  <si>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</si>
  <si>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</si>
  <si>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</si>
  <si>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</si>
  <si>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</si>
  <si>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</si>
  <si>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</si>
  <si>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</si>
  <si>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</si>
  <si>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</si>
  <si>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</si>
  <si>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</si>
  <si>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</si>
  <si>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</si>
  <si>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</si>
  <si>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</si>
  <si>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</si>
  <si>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</si>
  <si>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</si>
  <si>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</si>
  <si>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</si>
  <si>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</si>
  <si>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</si>
  <si>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</si>
  <si>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</si>
  <si>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</si>
  <si>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</si>
  <si>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</si>
  <si>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</si>
  <si>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</si>
  <si>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</si>
  <si>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</si>
  <si>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</si>
  <si>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</si>
  <si>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</si>
  <si>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</si>
  <si>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</si>
  <si>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</si>
  <si>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</si>
  <si>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</si>
  <si>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</si>
  <si>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</si>
  <si>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</si>
  <si>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</si>
  <si>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</si>
  <si>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</si>
  <si>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</si>
  <si>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</si>
  <si>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</si>
  <si>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</si>
  <si>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</si>
  <si>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</si>
  <si>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</si>
  <si>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</si>
  <si>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</si>
  <si>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</si>
  <si>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</si>
  <si>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</si>
  <si>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</si>
  <si>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</si>
  <si>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</si>
  <si>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</si>
  <si>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</si>
  <si>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</si>
  <si>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</si>
  <si>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</si>
  <si>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</si>
  <si>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</si>
  <si>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</si>
  <si>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</si>
  <si>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</si>
  <si>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</si>
  <si>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</si>
  <si>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</si>
  <si>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</si>
  <si>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</si>
  <si>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</si>
  <si>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</si>
  <si>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</si>
  <si>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</si>
  <si>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</si>
  <si>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</si>
  <si>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</si>
  <si>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</si>
  <si>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</si>
  <si>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</si>
  <si>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</si>
  <si>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</si>
  <si>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</si>
  <si>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</si>
  <si>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</si>
  <si>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</si>
  <si>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</si>
  <si>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</si>
  <si>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</si>
  <si>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</si>
  <si>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</si>
  <si>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</si>
  <si>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</si>
  <si>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</si>
  <si>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</si>
  <si>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</si>
  <si>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</si>
  <si>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</si>
  <si>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</si>
  <si>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</si>
  <si>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</si>
  <si>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</si>
  <si>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</si>
  <si>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</si>
  <si>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</si>
  <si>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</si>
  <si>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</si>
  <si>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</si>
  <si>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</si>
  <si>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</si>
  <si>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</si>
  <si>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</si>
  <si>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</si>
  <si>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</si>
  <si>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</si>
  <si>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</si>
  <si>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</si>
  <si>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</si>
  <si>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</si>
  <si>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</si>
  <si>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</si>
  <si>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</si>
  <si>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</si>
  <si>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</si>
  <si>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</si>
  <si>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</si>
  <si>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</si>
  <si>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</si>
  <si>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</si>
  <si>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</si>
  <si>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</si>
  <si>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</si>
  <si>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</si>
  <si>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</si>
  <si>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</si>
  <si>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</si>
  <si>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</si>
  <si>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</si>
  <si>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</si>
  <si>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</si>
  <si>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</si>
  <si>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</si>
  <si>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</si>
  <si>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</si>
  <si>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</si>
  <si>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</si>
  <si>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</si>
  <si>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</si>
  <si>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</si>
  <si>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</si>
  <si>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</si>
  <si>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</si>
  <si>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</si>
  <si>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</si>
  <si>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</si>
  <si>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</si>
  <si>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</si>
  <si>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</si>
  <si>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</si>
  <si>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</si>
  <si>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</si>
  <si>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</si>
  <si>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</si>
  <si>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</si>
  <si>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</si>
  <si>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</si>
  <si>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</si>
  <si>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</si>
  <si>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</si>
  <si>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</si>
  <si>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</si>
  <si>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</si>
  <si>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</si>
  <si>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</si>
  <si>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</si>
  <si>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</si>
  <si>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</si>
  <si>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</si>
  <si>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</si>
  <si>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</si>
  <si>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</si>
  <si>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</si>
  <si>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</si>
  <si>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</si>
  <si>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</si>
  <si>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</si>
  <si>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</si>
  <si>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</si>
  <si>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</si>
  <si>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</si>
  <si>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</si>
  <si>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</si>
  <si>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</si>
  <si>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</si>
  <si>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</si>
  <si>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</si>
  <si>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</si>
  <si>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</si>
  <si>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</si>
  <si>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</si>
  <si>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</si>
  <si>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</si>
  <si>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</si>
  <si>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</si>
  <si>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</si>
  <si>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</si>
  <si>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</si>
  <si>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</si>
  <si>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</si>
  <si>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</si>
  <si>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</si>
  <si>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</si>
  <si>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</si>
  <si>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</si>
  <si>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</si>
  <si>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</si>
  <si>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</si>
  <si>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</si>
  <si>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</si>
  <si>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</si>
  <si>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</si>
  <si>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</si>
  <si>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</si>
  <si>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</si>
  <si>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</si>
  <si>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</si>
  <si>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</si>
  <si>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</si>
  <si>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</si>
  <si>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</si>
  <si>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</si>
  <si>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</si>
  <si>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</si>
  <si>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</si>
  <si>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</si>
  <si>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</si>
  <si>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</si>
  <si>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</si>
  <si>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</si>
  <si>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</si>
  <si>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</si>
  <si>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</si>
  <si>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</si>
  <si>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</si>
  <si>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</si>
  <si>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</si>
  <si>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</si>
  <si>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</si>
  <si>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</si>
  <si>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</si>
  <si>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</si>
  <si>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</si>
  <si>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</si>
  <si>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</si>
  <si>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</si>
  <si>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</si>
  <si>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</si>
  <si>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</si>
  <si>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</si>
  <si>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</si>
  <si>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</si>
  <si>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</si>
  <si>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</si>
  <si>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</si>
  <si>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</si>
  <si>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</si>
  <si>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</si>
  <si>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</si>
  <si>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</si>
  <si>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</si>
  <si>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</si>
  <si>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</si>
  <si>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</si>
  <si>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</si>
  <si>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</si>
  <si>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</si>
  <si>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</si>
  <si>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</si>
  <si>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</si>
  <si>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</si>
  <si>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</si>
  <si>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</si>
  <si>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</si>
  <si>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</si>
  <si>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</si>
  <si>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</si>
  <si>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</si>
  <si>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</si>
  <si>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</si>
  <si>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</si>
  <si>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</si>
  <si>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</si>
  <si>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</si>
  <si>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</si>
  <si>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</si>
  <si>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</si>
  <si>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</si>
  <si>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</si>
  <si>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</si>
  <si>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</si>
  <si>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</si>
  <si>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</si>
  <si>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</si>
  <si>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</si>
  <si>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</si>
  <si>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</si>
  <si>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</si>
  <si>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</si>
  <si>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</si>
  <si>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</si>
  <si>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</si>
  <si>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</si>
  <si>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</si>
  <si>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</si>
  <si>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</si>
  <si>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</si>
  <si>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</si>
  <si>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</si>
  <si>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</si>
  <si>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</si>
  <si>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</si>
  <si>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</si>
  <si>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</si>
  <si>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</si>
  <si>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</si>
  <si>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</si>
  <si>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</si>
  <si>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</si>
  <si>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</si>
  <si>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</si>
  <si>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</si>
  <si>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</si>
  <si>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</si>
  <si>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</si>
  <si>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</si>
  <si>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</si>
  <si>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</si>
  <si>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</si>
  <si>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</si>
  <si>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</si>
  <si>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</si>
  <si>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</si>
  <si>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</si>
  <si>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</si>
  <si>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</si>
  <si>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</si>
  <si>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</si>
  <si>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</si>
  <si>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</si>
  <si>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</si>
  <si>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</si>
  <si>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</si>
  <si>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</si>
  <si>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</si>
  <si>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</si>
  <si>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</si>
  <si>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</si>
  <si>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</si>
  <si>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</si>
  <si>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</si>
  <si>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</si>
  <si>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</si>
  <si>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</si>
  <si>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</si>
  <si>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</si>
  <si>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</si>
  <si>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</si>
  <si>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</si>
  <si>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</si>
  <si>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</si>
  <si>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</si>
  <si>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</si>
  <si>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</si>
  <si>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</si>
  <si>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</si>
  <si>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</si>
  <si>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</si>
  <si>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</si>
  <si>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</si>
  <si>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</si>
  <si>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</si>
  <si>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</si>
  <si>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</si>
  <si>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</si>
  <si>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</si>
  <si>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</si>
  <si>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</si>
  <si>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</si>
  <si>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</si>
  <si>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</si>
  <si>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</si>
  <si>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</si>
  <si>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</si>
  <si>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</si>
  <si>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</si>
  <si>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</si>
  <si>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</si>
  <si>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</si>
  <si>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</si>
  <si>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</si>
  <si>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</si>
  <si>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</si>
  <si>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</si>
  <si>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</si>
  <si>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</si>
  <si>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</si>
  <si>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</si>
  <si>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</si>
  <si>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</si>
  <si>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</si>
  <si>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</si>
  <si>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</si>
  <si>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</si>
  <si>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</si>
  <si>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</si>
  <si>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</si>
  <si>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</si>
  <si>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</si>
  <si>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</si>
  <si>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</si>
  <si>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</si>
  <si>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</si>
  <si>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</si>
  <si>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</si>
  <si>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</si>
  <si>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</si>
  <si>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</si>
  <si>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</si>
  <si>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</si>
  <si>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</si>
  <si>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</si>
  <si>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</si>
  <si>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</si>
  <si>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</si>
  <si>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</si>
  <si>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</si>
  <si>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</si>
  <si>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</si>
  <si>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</si>
  <si>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</si>
  <si>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</si>
  <si>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</si>
  <si>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</si>
  <si>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</si>
  <si>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</si>
  <si>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</si>
  <si>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</si>
  <si>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</si>
  <si>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</si>
  <si>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</si>
  <si>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</si>
  <si>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</si>
  <si>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</si>
  <si>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</si>
  <si>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</si>
  <si>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</si>
  <si>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</si>
  <si>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</si>
  <si>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</si>
  <si>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</si>
  <si>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</si>
  <si>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</si>
  <si>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</si>
  <si>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</si>
  <si>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</si>
  <si>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</si>
  <si>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</si>
  <si>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</si>
  <si>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</si>
  <si>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</si>
  <si>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</si>
  <si>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</si>
  <si>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</si>
  <si>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</si>
  <si>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</si>
  <si>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</si>
  <si>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</si>
  <si>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</si>
  <si>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</si>
  <si>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</si>
  <si>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</si>
  <si>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</si>
  <si>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</si>
  <si>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</si>
  <si>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</si>
  <si>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</si>
  <si>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</si>
  <si>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</si>
  <si>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</si>
  <si>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</si>
  <si>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</si>
  <si>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</si>
  <si>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</si>
  <si>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</si>
  <si>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</si>
  <si>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</si>
  <si>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</si>
  <si>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</si>
  <si>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</si>
  <si>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</si>
  <si>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</si>
  <si>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</si>
  <si>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</si>
  <si>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</si>
  <si>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</si>
  <si>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</si>
  <si>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</si>
  <si>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</si>
  <si>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</si>
  <si>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</si>
  <si>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</si>
  <si>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</si>
  <si>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</si>
  <si>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</si>
  <si>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</si>
  <si>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</si>
  <si>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</si>
  <si>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</si>
  <si>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</si>
  <si>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</si>
  <si>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</si>
  <si>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</si>
  <si>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</si>
  <si>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</si>
  <si>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</si>
  <si>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</si>
  <si>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</si>
  <si>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</si>
  <si>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</si>
  <si>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</si>
  <si>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</si>
  <si>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</si>
  <si>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</si>
  <si>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</si>
  <si>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</si>
  <si>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</si>
  <si>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</si>
  <si>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</si>
  <si>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</si>
  <si>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</si>
  <si>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</si>
  <si>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</si>
  <si>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</si>
  <si>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</si>
  <si>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</si>
  <si>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</si>
  <si>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</si>
  <si>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</si>
  <si>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</si>
  <si>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</si>
  <si>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</si>
  <si>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</si>
  <si>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</si>
  <si>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</si>
  <si>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</si>
  <si>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</si>
  <si>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</si>
  <si>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</si>
  <si>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</si>
  <si>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</si>
  <si>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</si>
  <si>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</si>
  <si>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</si>
  <si>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</si>
  <si>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</si>
  <si>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</si>
  <si>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</si>
  <si>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</si>
  <si>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</si>
  <si>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</si>
  <si>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</si>
  <si>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</si>
  <si>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</si>
  <si>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</si>
  <si>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</si>
  <si>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</si>
  <si>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</si>
  <si>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</si>
  <si>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</si>
  <si>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</si>
  <si>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</si>
  <si>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</si>
  <si>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</si>
  <si>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</si>
  <si>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</si>
  <si>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</si>
  <si>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</si>
  <si>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</si>
  <si>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</si>
  <si>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</si>
  <si>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</si>
  <si>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</si>
  <si>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</si>
  <si>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</si>
  <si>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</si>
  <si>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</si>
  <si>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</si>
  <si>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</si>
  <si>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</si>
  <si>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</si>
  <si>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</si>
  <si>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</si>
  <si>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</si>
  <si>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</si>
  <si>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</si>
  <si>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</si>
  <si>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</si>
  <si>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</si>
  <si>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</si>
  <si>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</si>
  <si>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</si>
  <si>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</si>
  <si>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</si>
  <si>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</si>
  <si>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</si>
  <si>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</si>
  <si>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</si>
  <si>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</si>
  <si>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</si>
  <si>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</si>
  <si>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</si>
  <si>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</si>
  <si>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</si>
  <si>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</si>
  <si>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</si>
  <si>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</si>
  <si>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</si>
  <si>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</si>
  <si>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</si>
  <si>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</si>
  <si>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</si>
  <si>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</si>
  <si>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</si>
  <si>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</si>
  <si>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</si>
  <si>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</si>
  <si>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</si>
  <si>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</si>
  <si>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</si>
  <si>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</si>
  <si>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</si>
  <si>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</si>
  <si>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</si>
  <si>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</si>
  <si>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</si>
  <si>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</si>
  <si>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</si>
  <si>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</si>
  <si>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</si>
  <si>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</si>
  <si>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</si>
  <si>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</si>
  <si>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</si>
  <si>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</si>
  <si>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</si>
  <si>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</si>
  <si>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</si>
  <si>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</si>
  <si>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</si>
  <si>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</si>
  <si>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</si>
  <si>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</si>
  <si>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</si>
  <si>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</si>
  <si>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</si>
  <si>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</si>
  <si>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</si>
  <si>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</si>
  <si>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</si>
  <si>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</si>
  <si>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</si>
  <si>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</si>
  <si>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</si>
  <si>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</si>
  <si>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</si>
  <si>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</si>
  <si>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</si>
  <si>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</si>
  <si>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</si>
  <si>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</si>
  <si>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</si>
  <si>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</si>
  <si>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</si>
  <si>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</si>
  <si>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</si>
  <si>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</si>
  <si>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</si>
  <si>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</si>
  <si>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</si>
  <si>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</si>
  <si>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</si>
  <si>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</si>
  <si>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</si>
  <si>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</si>
  <si>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</si>
  <si>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</si>
  <si>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</si>
  <si>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</si>
  <si>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</si>
  <si>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</si>
  <si>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</si>
  <si>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</si>
  <si>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</si>
  <si>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</si>
  <si>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</si>
  <si>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</si>
  <si>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</si>
  <si>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</si>
  <si>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</si>
  <si>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</si>
  <si>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</si>
  <si>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</si>
  <si>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</si>
  <si>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</si>
  <si>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</si>
  <si>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</si>
  <si>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</si>
  <si>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</si>
  <si>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</si>
  <si>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</si>
  <si>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</si>
  <si>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</si>
  <si>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</si>
  <si>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</si>
  <si>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</si>
  <si>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</si>
  <si>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</si>
  <si>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</si>
  <si>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</si>
  <si>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</si>
  <si>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</si>
  <si>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</si>
  <si>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</si>
  <si>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</si>
  <si>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</si>
  <si>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</si>
  <si>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</si>
  <si>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</si>
  <si>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</si>
  <si>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</si>
  <si>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</si>
  <si>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</si>
  <si>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</si>
  <si>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</si>
  <si>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</si>
  <si>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</si>
  <si>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</si>
  <si>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</si>
  <si>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</si>
  <si>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</si>
  <si>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</si>
  <si>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</si>
  <si>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</si>
  <si>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</si>
  <si>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</si>
  <si>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</si>
  <si>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</si>
  <si>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</si>
  <si>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</si>
  <si>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</si>
  <si>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</si>
  <si>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</si>
  <si>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</si>
  <si>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</si>
  <si>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</si>
  <si>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</si>
  <si>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</si>
  <si>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</si>
  <si>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</si>
  <si>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</si>
  <si>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</si>
  <si>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</si>
  <si>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</si>
  <si>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</si>
  <si>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</si>
  <si>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</si>
  <si>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</si>
  <si>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</si>
  <si>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</si>
  <si>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</si>
  <si>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</si>
  <si>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</si>
  <si>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</si>
  <si>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</si>
  <si>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</si>
  <si>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</si>
  <si>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</si>
  <si>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</si>
  <si>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</si>
  <si>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</si>
  <si>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</si>
  <si>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</si>
  <si>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</si>
  <si>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</si>
  <si>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</si>
  <si>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</si>
  <si>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</si>
  <si>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</si>
  <si>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</si>
  <si>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</si>
  <si>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</si>
  <si>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</si>
  <si>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</si>
  <si>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</si>
  <si>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</si>
  <si>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</si>
  <si>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</si>
  <si>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</si>
  <si>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</si>
  <si>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</si>
  <si>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</si>
  <si>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</si>
  <si>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</si>
  <si>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</si>
  <si>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</si>
  <si>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</si>
  <si>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</si>
  <si>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</si>
  <si>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</si>
  <si>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</si>
  <si>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</si>
  <si>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</si>
  <si>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</si>
  <si>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</si>
  <si>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</si>
  <si>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</si>
  <si>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</si>
  <si>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</si>
  <si>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</si>
  <si>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</si>
  <si>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</si>
  <si>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</si>
  <si>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</si>
  <si>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</si>
  <si>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</si>
  <si>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</si>
  <si>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</si>
  <si>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</si>
  <si>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</si>
  <si>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</si>
  <si>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</si>
  <si>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</si>
  <si>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</si>
  <si>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</si>
  <si>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</si>
  <si>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</si>
  <si>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</si>
  <si>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</si>
  <si>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</si>
  <si>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</si>
  <si>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</si>
  <si>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</si>
  <si>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</si>
  <si>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</si>
  <si>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</si>
  <si>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</si>
  <si>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</si>
  <si>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</si>
  <si>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</si>
  <si>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</si>
  <si>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</si>
  <si>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</si>
  <si>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</si>
  <si>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</si>
  <si>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</si>
  <si>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</si>
  <si>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</si>
  <si>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</si>
  <si>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</si>
  <si>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</si>
  <si>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</si>
  <si>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</si>
  <si>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</si>
  <si>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</si>
  <si>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</si>
  <si>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</si>
  <si>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</si>
  <si>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</si>
  <si>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</si>
  <si>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</si>
  <si>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</si>
  <si>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</si>
  <si>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</si>
  <si>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</si>
  <si>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</si>
  <si>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</si>
  <si>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</si>
  <si>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</si>
  <si>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</si>
  <si>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</si>
  <si>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</si>
  <si>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</si>
  <si>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</si>
  <si>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</si>
  <si>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</si>
  <si>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</si>
  <si>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</si>
  <si>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</si>
  <si>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</si>
  <si>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</si>
  <si>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</si>
  <si>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</si>
  <si>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</si>
  <si>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</si>
  <si>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</si>
  <si>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</si>
  <si>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</si>
  <si>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</si>
  <si>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</si>
  <si>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</si>
  <si>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</si>
  <si>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</si>
  <si>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</si>
  <si>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</si>
  <si>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</si>
  <si>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</si>
  <si>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</si>
  <si>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</si>
  <si>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</si>
  <si>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</si>
  <si>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</si>
  <si>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</si>
  <si>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</si>
  <si>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</si>
  <si>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</si>
  <si>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</si>
  <si>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</si>
  <si>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</si>
  <si>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</si>
  <si>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</si>
  <si>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</si>
  <si>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</si>
  <si>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</si>
  <si>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</si>
  <si>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</si>
  <si>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</si>
  <si>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</si>
  <si>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</si>
  <si>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</si>
  <si>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</si>
  <si>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</si>
  <si>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</si>
  <si>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</si>
  <si>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</si>
  <si>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</si>
  <si>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</si>
  <si>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</si>
  <si>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</si>
  <si>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</si>
  <si>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</si>
  <si>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</si>
  <si>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</si>
  <si>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</si>
  <si>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</si>
  <si>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</si>
  <si>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</si>
  <si>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</si>
  <si>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</si>
  <si>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</si>
  <si>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</si>
  <si>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</si>
  <si>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</si>
  <si>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</si>
  <si>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</si>
  <si>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</si>
  <si>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</si>
  <si>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</si>
  <si>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</si>
  <si>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</si>
  <si>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</si>
  <si>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</si>
  <si>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</si>
  <si>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</si>
  <si>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</si>
  <si>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</si>
  <si>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</si>
  <si>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</si>
  <si>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</si>
  <si>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</si>
  <si>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</si>
  <si>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</si>
  <si>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</si>
  <si>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</si>
  <si>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</si>
  <si>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</si>
  <si>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</si>
  <si>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</si>
  <si>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</si>
  <si>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</si>
  <si>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</si>
  <si>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</si>
  <si>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</si>
  <si>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</si>
  <si>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</si>
  <si>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</si>
  <si>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</si>
  <si>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</si>
  <si>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</si>
  <si>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</si>
  <si>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</si>
  <si>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</si>
  <si>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</si>
  <si>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</si>
  <si>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</si>
  <si>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</si>
  <si>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</si>
  <si>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</si>
  <si>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</si>
  <si>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</si>
  <si>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</si>
  <si>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</si>
  <si>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</si>
  <si>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</si>
  <si>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</si>
  <si>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</si>
  <si>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</si>
  <si>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</si>
  <si>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</si>
  <si>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</si>
  <si>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</si>
  <si>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</si>
  <si>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</si>
  <si>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</si>
  <si>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</si>
  <si>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</si>
  <si>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</si>
  <si>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</si>
  <si>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</si>
  <si>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</si>
  <si>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</si>
  <si>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</si>
  <si>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</si>
  <si>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</si>
  <si>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</si>
  <si>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</si>
  <si>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</si>
  <si>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</si>
  <si>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</si>
  <si>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</si>
  <si>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</si>
  <si>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</si>
  <si>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</si>
  <si>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</si>
  <si>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</si>
  <si>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</si>
  <si>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</si>
  <si>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</si>
  <si>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</si>
  <si>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</si>
  <si>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</si>
  <si>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</si>
  <si>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</si>
  <si>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</si>
  <si>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</si>
  <si>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</si>
  <si>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</si>
  <si>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</si>
  <si>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</si>
  <si>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</si>
  <si>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</si>
  <si>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</si>
  <si>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</si>
  <si>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</si>
  <si>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</si>
  <si>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</si>
  <si>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</si>
  <si>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</si>
  <si>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</si>
  <si>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</si>
  <si>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</si>
  <si>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</si>
  <si>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</si>
  <si>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</si>
  <si>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</si>
  <si>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</si>
  <si>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</si>
  <si>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</si>
  <si>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</si>
  <si>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</si>
  <si>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</si>
  <si>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</si>
  <si>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</si>
  <si>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</si>
  <si>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</si>
  <si>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</si>
  <si>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</si>
  <si>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</si>
  <si>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</si>
  <si>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</si>
  <si>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</si>
  <si>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</si>
  <si>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</si>
  <si>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</si>
  <si>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</si>
  <si>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</si>
  <si>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</si>
  <si>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</si>
  <si>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</si>
  <si>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</si>
  <si>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</si>
  <si>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</si>
  <si>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</si>
  <si>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</si>
  <si>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</si>
  <si>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</si>
  <si>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</si>
  <si>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</si>
  <si>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</si>
  <si>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</si>
  <si>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</si>
  <si>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</si>
  <si>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</si>
  <si>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</si>
  <si>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</si>
  <si>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</si>
  <si>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</si>
  <si>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</si>
  <si>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</si>
  <si>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</si>
  <si>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</si>
  <si>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</si>
  <si>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</si>
  <si>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</si>
  <si>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</si>
  <si>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</si>
  <si>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</si>
  <si>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</si>
  <si>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</si>
  <si>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</si>
  <si>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</si>
  <si>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</si>
  <si>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</si>
  <si>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</si>
  <si>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</si>
  <si>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</si>
  <si>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</si>
  <si>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</si>
  <si>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</si>
  <si>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</si>
  <si>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</si>
  <si>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</si>
  <si>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</si>
  <si>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</si>
  <si>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</si>
  <si>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</si>
  <si>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</si>
  <si>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</si>
  <si>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</si>
  <si>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</si>
  <si>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</si>
  <si>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</si>
  <si>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</si>
  <si>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</si>
  <si>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</si>
  <si>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</si>
  <si>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</si>
  <si>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</si>
  <si>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</si>
  <si>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</si>
  <si>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</si>
  <si>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</si>
  <si>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</si>
  <si>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</si>
  <si>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</si>
  <si>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</si>
  <si>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</si>
  <si>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</si>
  <si>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</si>
  <si>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</si>
  <si>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</si>
  <si>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</si>
  <si>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</si>
  <si>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</si>
  <si>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</si>
  <si>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</si>
  <si>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</si>
  <si>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</si>
  <si>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</si>
  <si>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</si>
  <si>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</si>
  <si>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</si>
  <si>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</si>
  <si>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</si>
  <si>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</si>
  <si>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</si>
  <si>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</si>
  <si>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</si>
  <si>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</si>
  <si>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</si>
  <si>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</si>
  <si>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</si>
  <si>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</si>
  <si>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</si>
  <si>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</si>
  <si>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</si>
  <si>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</si>
  <si>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</si>
  <si>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</si>
  <si>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</si>
  <si>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</si>
  <si>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</si>
  <si>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</si>
  <si>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</si>
  <si>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</si>
  <si>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</si>
  <si>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</si>
  <si>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</si>
  <si>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</si>
  <si>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</si>
  <si>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</si>
  <si>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</si>
  <si>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</si>
  <si>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</si>
  <si>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</si>
  <si>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</si>
  <si>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</si>
  <si>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</si>
  <si>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</si>
  <si>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</si>
  <si>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</si>
  <si>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</si>
  <si>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</si>
  <si>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</si>
  <si>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</si>
  <si>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</si>
  <si>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</si>
  <si>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</si>
  <si>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</si>
  <si>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</si>
  <si>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</si>
  <si>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</si>
  <si>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</si>
  <si>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</si>
  <si>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</si>
  <si>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</si>
  <si>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</si>
  <si>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</si>
  <si>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</si>
  <si>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</si>
  <si>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</si>
  <si>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</si>
  <si>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</si>
  <si>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</si>
  <si>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</si>
  <si>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</si>
  <si>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</si>
  <si>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</si>
  <si>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</si>
  <si>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</si>
  <si>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</si>
  <si>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</si>
  <si>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</si>
  <si>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</si>
  <si>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</si>
  <si>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</si>
  <si>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</si>
  <si>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</si>
  <si>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</si>
  <si>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</si>
  <si>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</si>
  <si>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</si>
  <si>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</si>
  <si>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</si>
  <si>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</si>
  <si>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</si>
  <si>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</si>
  <si>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</si>
  <si>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</si>
  <si>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</si>
  <si>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</si>
  <si>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</si>
  <si>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</si>
  <si>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</si>
  <si>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</si>
  <si>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</si>
  <si>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</si>
  <si>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</si>
  <si>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</si>
  <si>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</si>
  <si>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</si>
  <si>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</si>
  <si>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</si>
  <si>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</si>
  <si>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</si>
  <si>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</si>
  <si>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</si>
  <si>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</si>
  <si>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</si>
  <si>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</si>
  <si>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</si>
  <si>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</si>
  <si>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</si>
  <si>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</si>
  <si>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</si>
  <si>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</si>
  <si>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</si>
  <si>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</si>
  <si>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</si>
  <si>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</si>
  <si>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</si>
  <si>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</si>
  <si>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</si>
  <si>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</si>
  <si>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</si>
  <si>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</si>
  <si>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</si>
  <si>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</si>
  <si>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</si>
  <si>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</si>
  <si>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</si>
  <si>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</si>
  <si>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</si>
  <si>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</si>
  <si>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</si>
  <si>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</si>
  <si>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</si>
  <si>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</si>
  <si>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</si>
  <si>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</si>
  <si>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</si>
  <si>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</si>
  <si>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</si>
  <si>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</si>
  <si>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</si>
  <si>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</si>
  <si>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</si>
  <si>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</si>
  <si>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</si>
  <si>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</si>
  <si>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</si>
  <si>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</si>
  <si>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</si>
  <si>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</si>
  <si>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</si>
  <si>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</si>
  <si>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</si>
  <si>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</si>
  <si>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</si>
  <si>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</si>
  <si>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</si>
  <si>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</si>
  <si>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</si>
  <si>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</si>
  <si>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</si>
  <si>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</si>
  <si>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</si>
  <si>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</si>
  <si>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</si>
  <si>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</si>
  <si>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</si>
  <si>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</si>
  <si>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</si>
  <si>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</si>
  <si>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</si>
  <si>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</si>
  <si>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</si>
  <si>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</si>
  <si>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</si>
  <si>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</si>
  <si>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</si>
  <si>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</si>
  <si>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</si>
  <si>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</si>
  <si>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</si>
  <si>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</si>
  <si>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</si>
  <si>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</si>
  <si>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</si>
  <si>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</si>
  <si>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</si>
  <si>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</si>
  <si>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</si>
  <si>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</si>
  <si>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</si>
  <si>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</si>
  <si>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</si>
  <si>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</si>
  <si>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</si>
  <si>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</si>
  <si>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</si>
  <si>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</si>
  <si>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</si>
  <si>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</si>
  <si>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</si>
  <si>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</si>
  <si>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</si>
  <si>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</si>
  <si>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</si>
  <si>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</si>
  <si>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</si>
  <si>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</si>
  <si>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</si>
  <si>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</si>
  <si>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</si>
  <si>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</si>
  <si>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</si>
  <si>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</si>
  <si>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</si>
  <si>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</si>
  <si>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</si>
  <si>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</si>
  <si>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</si>
  <si>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</si>
  <si>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</si>
  <si>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</si>
  <si>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</si>
  <si>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</si>
  <si>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</si>
  <si>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</si>
  <si>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</si>
  <si>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</si>
  <si>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</si>
  <si>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</si>
  <si>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</si>
  <si>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</si>
  <si>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</si>
  <si>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</si>
  <si>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</si>
  <si>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</si>
  <si>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</si>
  <si>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</si>
  <si>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</si>
  <si>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</si>
  <si>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</si>
  <si>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</si>
  <si>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</si>
  <si>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</si>
  <si>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</si>
  <si>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</si>
  <si>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</si>
  <si>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</si>
  <si>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</si>
  <si>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</si>
  <si>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</si>
  <si>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</si>
  <si>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</si>
  <si>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</si>
  <si>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</si>
  <si>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</si>
  <si>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</si>
  <si>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</si>
  <si>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</si>
  <si>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</si>
  <si>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</si>
  <si>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</si>
  <si>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</si>
  <si>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</si>
  <si>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</si>
  <si>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</si>
  <si>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</si>
  <si>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</si>
  <si>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</si>
  <si>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</si>
  <si>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</si>
  <si>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</si>
  <si>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</si>
  <si>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</si>
  <si>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</si>
  <si>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</si>
  <si>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</si>
  <si>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</si>
  <si>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</si>
  <si>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</si>
  <si>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</si>
  <si>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</si>
  <si>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</si>
  <si>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</si>
  <si>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</si>
  <si>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</si>
  <si>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</si>
  <si>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</si>
  <si>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</si>
  <si>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</si>
  <si>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</si>
  <si>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</si>
  <si>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</si>
  <si>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</si>
  <si>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</si>
  <si>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</si>
  <si>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</si>
  <si>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</si>
  <si>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</si>
  <si>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</si>
  <si>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</si>
  <si>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</si>
  <si>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</si>
  <si>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</si>
  <si>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</si>
  <si>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</si>
  <si>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</si>
  <si>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</si>
  <si>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</si>
  <si>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</si>
  <si>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</si>
  <si>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</si>
  <si>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</si>
  <si>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</si>
  <si>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</si>
  <si>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</si>
  <si>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</si>
  <si>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</si>
  <si>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</si>
  <si>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</si>
  <si>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</si>
  <si>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</si>
  <si>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</si>
  <si>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</si>
  <si>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</si>
  <si>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</si>
  <si>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</si>
  <si>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</si>
  <si>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</si>
  <si>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</si>
  <si>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</si>
  <si>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</si>
  <si>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</si>
  <si>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</si>
  <si>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</si>
  <si>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</si>
  <si>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</si>
  <si>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</si>
  <si>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</si>
  <si>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</si>
  <si>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</si>
  <si>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</si>
  <si>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</si>
  <si>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</si>
  <si>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</si>
  <si>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</si>
  <si>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</si>
  <si>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</si>
  <si>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</si>
  <si>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</si>
  <si>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</si>
  <si>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</si>
  <si>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</si>
  <si>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</si>
  <si>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</si>
  <si>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</si>
  <si>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</si>
  <si>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</si>
  <si>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</si>
  <si>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</si>
  <si>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</si>
  <si>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</si>
  <si>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</si>
  <si>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</si>
  <si>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</si>
  <si>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</si>
  <si>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</si>
  <si>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</si>
  <si>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</si>
  <si>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</si>
  <si>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</si>
  <si>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</si>
  <si>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</si>
  <si>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</si>
  <si>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</si>
  <si>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</si>
  <si>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</si>
  <si>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</si>
  <si>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</si>
  <si>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</si>
  <si>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</si>
  <si>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</si>
  <si>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</si>
  <si>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</si>
  <si>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</si>
  <si>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</si>
  <si>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</si>
  <si>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</si>
  <si>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</si>
  <si>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</si>
  <si>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</si>
  <si>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</si>
  <si>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</si>
  <si>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</si>
  <si>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</si>
  <si>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</si>
  <si>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</si>
  <si>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</si>
  <si>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</si>
  <si>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</si>
  <si>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</si>
  <si>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</si>
  <si>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</si>
  <si>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</si>
  <si>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</si>
  <si>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</si>
  <si>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</si>
  <si>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</si>
  <si>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</si>
  <si>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</si>
  <si>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</si>
  <si>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</si>
  <si>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</si>
  <si>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</si>
  <si>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</si>
  <si>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</si>
  <si>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</si>
  <si>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</si>
  <si>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</si>
  <si>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</si>
  <si>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</si>
  <si>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</si>
  <si>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</si>
  <si>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</si>
  <si>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</si>
  <si>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</si>
  <si>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</si>
  <si>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</si>
  <si>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</si>
  <si>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</si>
  <si>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</si>
  <si>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</si>
  <si>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</si>
  <si>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</si>
  <si>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</si>
  <si>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</si>
  <si>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</si>
  <si>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</si>
  <si>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</si>
  <si>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</si>
  <si>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</si>
  <si>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</si>
  <si>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</si>
  <si>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</si>
  <si>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</si>
  <si>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</si>
  <si>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</si>
  <si>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</si>
  <si>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</si>
  <si>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</si>
  <si>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</si>
  <si>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</si>
  <si>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</si>
  <si>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</si>
  <si>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</si>
  <si>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</si>
  <si>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</si>
  <si>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</si>
  <si>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</si>
  <si>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</si>
  <si>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</si>
  <si>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</si>
  <si>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</si>
  <si>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</si>
  <si>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</si>
  <si>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</si>
  <si>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</si>
  <si>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</si>
  <si>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</si>
  <si>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</si>
  <si>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</si>
  <si>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</si>
  <si>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</si>
  <si>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</si>
  <si>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</si>
  <si>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</si>
  <si>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</si>
  <si>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</si>
  <si>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</si>
  <si>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</si>
  <si>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</si>
  <si>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</si>
  <si>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</si>
  <si>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</si>
  <si>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</si>
  <si>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</si>
  <si>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</si>
  <si>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</si>
  <si>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</si>
  <si>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</si>
  <si>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</si>
  <si>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</si>
  <si>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</si>
  <si>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</si>
  <si>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</si>
  <si>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</si>
  <si>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</si>
  <si>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</si>
  <si>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</si>
  <si>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</si>
  <si>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</si>
  <si>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</si>
  <si>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</si>
  <si>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</si>
  <si>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</si>
  <si>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</si>
  <si>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</si>
  <si>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</si>
  <si>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</si>
  <si>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</si>
  <si>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</si>
  <si>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</si>
  <si>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</si>
  <si>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</si>
  <si>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</si>
  <si>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</si>
  <si>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</si>
  <si>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</si>
  <si>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</si>
  <si>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</si>
  <si>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</si>
  <si>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</si>
  <si>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</si>
  <si>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</si>
  <si>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</si>
  <si>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</si>
  <si>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</si>
  <si>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</si>
  <si>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</si>
  <si>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</si>
  <si>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</si>
  <si>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</si>
  <si>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</si>
  <si>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</si>
  <si>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</si>
  <si>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</si>
  <si>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</si>
  <si>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</si>
  <si>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</si>
  <si>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</si>
  <si>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</si>
  <si>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</si>
  <si>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</si>
  <si>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</si>
  <si>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</si>
  <si>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</si>
  <si>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</si>
  <si>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</si>
  <si>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</si>
  <si>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</si>
  <si>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</si>
  <si>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</si>
  <si>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</si>
  <si>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</si>
  <si>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</si>
  <si>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</si>
  <si>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</si>
  <si>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</si>
  <si>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</si>
  <si>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</si>
  <si>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</si>
  <si>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</si>
  <si>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</si>
  <si>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</si>
  <si>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</si>
  <si>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</si>
  <si>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</si>
  <si>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</si>
  <si>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</si>
  <si>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</si>
  <si>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</si>
  <si>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</si>
  <si>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</si>
  <si>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</si>
  <si>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</si>
  <si>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</si>
  <si>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</si>
  <si>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</si>
  <si>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</si>
  <si>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</si>
  <si>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</si>
  <si>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</si>
  <si>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</si>
  <si>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</si>
  <si>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</si>
  <si>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</si>
  <si>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</si>
  <si>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</si>
  <si>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</si>
  <si>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</si>
  <si>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</si>
  <si>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</si>
  <si>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</si>
  <si>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</si>
  <si>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</si>
  <si>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</si>
  <si>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</si>
  <si>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</si>
  <si>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</si>
  <si>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</si>
  <si>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</si>
  <si>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</si>
  <si>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</si>
  <si>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</si>
  <si>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</si>
  <si>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</si>
  <si>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</si>
  <si>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</si>
  <si>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</si>
  <si>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</si>
  <si>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</si>
  <si>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</si>
  <si>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</si>
  <si>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</si>
  <si>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</si>
  <si>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</si>
  <si>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</si>
  <si>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</si>
  <si>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</si>
  <si>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</si>
  <si>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</si>
  <si>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</si>
  <si>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</si>
  <si>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</si>
  <si>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</si>
  <si>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</si>
  <si>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</si>
  <si>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</si>
  <si>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</si>
  <si>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</si>
  <si>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</si>
  <si>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</si>
  <si>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</si>
  <si>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</si>
  <si>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</si>
  <si>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</si>
  <si>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</si>
  <si>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</si>
  <si>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</si>
  <si>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</si>
  <si>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</si>
  <si>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</si>
  <si>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</si>
  <si>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</si>
  <si>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</si>
  <si>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</si>
  <si>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</si>
  <si>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</si>
  <si>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</si>
  <si>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</si>
  <si>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</si>
  <si>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</si>
  <si>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</si>
  <si>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</si>
  <si>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</si>
  <si>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</si>
  <si>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</si>
  <si>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</si>
  <si>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</si>
  <si>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</si>
  <si>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</si>
  <si>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</si>
  <si>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</si>
  <si>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</si>
  <si>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</si>
  <si>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</si>
  <si>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</si>
  <si>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</si>
  <si>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</si>
  <si>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</si>
  <si>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</si>
  <si>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</si>
  <si>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</si>
  <si>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</si>
  <si>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</si>
  <si>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</si>
  <si>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</si>
  <si>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</si>
  <si>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</si>
  <si>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</si>
  <si>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</si>
  <si>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</si>
  <si>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</si>
  <si>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</si>
  <si>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</si>
  <si>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</si>
  <si>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</si>
  <si>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</si>
  <si>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</si>
  <si>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</si>
  <si>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</si>
  <si>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</si>
  <si>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</si>
  <si>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</si>
  <si>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</si>
  <si>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</si>
  <si>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</si>
  <si>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</si>
  <si>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</si>
  <si>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</si>
  <si>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</si>
  <si>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</si>
  <si>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</si>
  <si>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</si>
  <si>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</si>
  <si>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</si>
  <si>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</si>
  <si>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</si>
  <si>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</si>
  <si>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</si>
  <si>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</si>
  <si>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</si>
  <si>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</si>
  <si>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</si>
  <si>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</si>
  <si>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</si>
  <si>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</si>
  <si>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</si>
  <si>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</si>
  <si>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</si>
  <si>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</si>
  <si>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</si>
  <si>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</si>
  <si>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</si>
  <si>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</si>
  <si>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</si>
  <si>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</si>
  <si>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</si>
  <si>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</si>
  <si>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</si>
  <si>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</si>
  <si>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</si>
  <si>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</si>
  <si>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</si>
  <si>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</si>
  <si>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</si>
  <si>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</si>
  <si>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</si>
  <si>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</si>
  <si>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</si>
  <si>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</si>
  <si>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</si>
  <si>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</si>
  <si>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</si>
  <si>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</si>
  <si>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</si>
  <si>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</si>
  <si>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</si>
  <si>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</si>
  <si>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</si>
  <si>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</si>
  <si>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</si>
  <si>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</si>
  <si>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</si>
  <si>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</si>
  <si>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</si>
  <si>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</si>
  <si>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</si>
  <si>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</si>
  <si>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</si>
  <si>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</si>
  <si>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</si>
  <si>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</si>
  <si>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</si>
  <si>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</si>
  <si>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</si>
  <si>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</si>
  <si>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</si>
  <si>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</si>
  <si>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</si>
  <si>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</si>
  <si>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</si>
  <si>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</si>
  <si>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</si>
  <si>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</si>
  <si>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</si>
  <si>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</si>
  <si>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</si>
  <si>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</si>
  <si>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</si>
  <si>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</si>
  <si>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</si>
  <si>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</si>
  <si>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</si>
  <si>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</si>
  <si>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</si>
  <si>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</si>
  <si>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</si>
  <si>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</si>
  <si>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</si>
  <si>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</si>
  <si>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</si>
  <si>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</si>
  <si>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</si>
  <si>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</si>
  <si>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</si>
  <si>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</si>
  <si>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</si>
  <si>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</si>
  <si>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</si>
  <si>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</si>
  <si>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</si>
  <si>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</si>
  <si>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</si>
  <si>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</si>
  <si>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</si>
  <si>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</si>
  <si>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</si>
  <si>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</si>
  <si>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</si>
  <si>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</si>
  <si>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</si>
  <si>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</si>
  <si>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</si>
  <si>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</si>
  <si>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</si>
  <si>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</si>
  <si>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</si>
  <si>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</si>
  <si>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</si>
  <si>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</si>
  <si>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</si>
  <si>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</si>
  <si>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</si>
  <si>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</si>
  <si>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</si>
  <si>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</si>
  <si>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</si>
  <si>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</si>
  <si>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</si>
  <si>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</si>
  <si>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</si>
  <si>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</si>
  <si>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</si>
  <si>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</si>
  <si>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</si>
  <si>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</si>
  <si>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</si>
  <si>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</si>
  <si>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</si>
  <si>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</si>
  <si>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</si>
  <si>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</si>
  <si>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</si>
  <si>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</si>
  <si>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</si>
  <si>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</si>
  <si>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</si>
  <si>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</si>
  <si>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</si>
  <si>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</si>
  <si>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</si>
  <si>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</si>
  <si>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</si>
  <si>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</si>
  <si>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</si>
  <si>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</si>
  <si>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</si>
  <si>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</si>
  <si>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</si>
  <si>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</si>
  <si>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</si>
  <si>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</si>
  <si>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</si>
  <si>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</si>
  <si>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</si>
  <si>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</si>
  <si>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</si>
  <si>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</si>
  <si>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</si>
  <si>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</si>
  <si>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</si>
  <si>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</si>
  <si>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</si>
  <si>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</si>
  <si>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</si>
  <si>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</si>
  <si>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</si>
  <si>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</si>
  <si>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</si>
  <si>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</si>
  <si>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</si>
  <si>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</si>
  <si>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</si>
  <si>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</si>
  <si>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</si>
  <si>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</si>
  <si>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</si>
  <si>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</si>
  <si>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</si>
  <si>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</si>
  <si>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</si>
  <si>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</si>
  <si>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</si>
  <si>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</si>
  <si>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</si>
  <si>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</si>
  <si>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</si>
  <si>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</si>
  <si>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</si>
  <si>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</si>
  <si>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</si>
  <si>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</si>
  <si>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</si>
  <si>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</si>
  <si>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</si>
  <si>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</si>
  <si>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</si>
  <si>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</si>
  <si>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</si>
  <si>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</si>
  <si>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</si>
  <si>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</si>
  <si>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</si>
  <si>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</si>
  <si>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</si>
  <si>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</si>
  <si>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</si>
  <si>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</si>
  <si>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</si>
  <si>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</si>
  <si>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</si>
  <si>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</si>
  <si>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</si>
  <si>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</si>
  <si>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</si>
  <si>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</si>
  <si>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</si>
  <si>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</si>
  <si>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</si>
  <si>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</si>
  <si>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</si>
  <si>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</si>
  <si>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</si>
  <si>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</si>
  <si>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</si>
  <si>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</si>
  <si>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</si>
  <si>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</si>
  <si>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</si>
  <si>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</si>
  <si>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</si>
  <si>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</si>
  <si>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</si>
  <si>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</si>
  <si>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</si>
  <si>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</si>
  <si>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</si>
  <si>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</si>
  <si>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</si>
  <si>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</si>
  <si>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</si>
  <si>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</si>
  <si>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</si>
  <si>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</si>
  <si>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</si>
  <si>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</si>
  <si>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</si>
  <si>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</si>
  <si>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</si>
  <si>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</si>
  <si>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</si>
  <si>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</si>
  <si>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</si>
  <si>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</si>
  <si>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</si>
  <si>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</si>
  <si>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</si>
  <si>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</si>
  <si>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</si>
  <si>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</si>
  <si>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</si>
  <si>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</si>
  <si>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</si>
  <si>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</si>
  <si>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</si>
  <si>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</si>
  <si>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</si>
  <si>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</si>
  <si>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</si>
  <si>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</si>
  <si>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</si>
  <si>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</si>
  <si>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</si>
  <si>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</si>
  <si>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</si>
  <si>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</si>
  <si>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</si>
  <si>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</si>
  <si>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</si>
  <si>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</si>
  <si>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</si>
  <si>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</si>
  <si>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</si>
  <si>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</si>
  <si>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</si>
  <si>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</si>
  <si>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</si>
  <si>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</si>
  <si>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</si>
  <si>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</si>
  <si>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</si>
  <si>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</si>
  <si>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</si>
  <si>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</si>
  <si>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</si>
  <si>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</si>
  <si>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</si>
  <si>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</si>
  <si>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</si>
  <si>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</si>
  <si>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</si>
  <si>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</si>
  <si>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</si>
  <si>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</si>
  <si>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</si>
  <si>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</si>
  <si>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</si>
  <si>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</si>
  <si>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</si>
  <si>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</si>
  <si>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</si>
  <si>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</si>
  <si>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</si>
  <si>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</si>
  <si>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</si>
  <si>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</si>
  <si>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</si>
  <si>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</si>
  <si>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</si>
  <si>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</si>
  <si>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</si>
  <si>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</si>
  <si>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</si>
  <si>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</si>
  <si>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</si>
  <si>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</si>
  <si>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</si>
  <si>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</si>
  <si>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</si>
  <si>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</si>
  <si>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</si>
  <si>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</si>
  <si>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</si>
  <si>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</si>
  <si>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</si>
  <si>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</si>
  <si>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</si>
  <si>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</si>
  <si>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</si>
  <si>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</si>
  <si>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</si>
  <si>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</si>
  <si>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</si>
  <si>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</si>
  <si>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</si>
  <si>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</si>
  <si>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</si>
  <si>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</si>
  <si>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</si>
  <si>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</si>
  <si>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</si>
  <si>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</si>
  <si>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</si>
  <si>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</si>
  <si>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</si>
  <si>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</si>
  <si>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</si>
  <si>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</si>
  <si>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</si>
  <si>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</si>
  <si>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</si>
  <si>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</si>
  <si>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</si>
  <si>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</si>
  <si>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</si>
  <si>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</si>
  <si>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</si>
  <si>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</si>
  <si>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</si>
  <si>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</si>
  <si>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</si>
  <si>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</si>
  <si>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</si>
  <si>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</si>
  <si>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</si>
  <si>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</si>
  <si>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</si>
  <si>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</si>
  <si>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</si>
  <si>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</si>
  <si>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</si>
  <si>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</si>
  <si>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</si>
  <si>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</si>
  <si>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</si>
  <si>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</si>
  <si>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</si>
  <si>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</si>
  <si>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</si>
  <si>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</si>
  <si>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</si>
  <si>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</si>
  <si>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</si>
  <si>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</si>
  <si>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</si>
  <si>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</si>
  <si>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</si>
  <si>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</si>
  <si>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</si>
  <si>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</si>
  <si>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</si>
  <si>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</si>
  <si>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</si>
  <si>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</si>
  <si>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</si>
  <si>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</si>
  <si>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</si>
  <si>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</si>
  <si>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</si>
  <si>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</si>
  <si>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</si>
  <si>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</si>
  <si>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</si>
  <si>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</si>
  <si>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</si>
  <si>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</si>
  <si>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</si>
  <si>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</si>
  <si>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</si>
  <si>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</si>
  <si>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</si>
  <si>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</si>
  <si>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</si>
  <si>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</si>
  <si>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</si>
  <si>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</si>
  <si>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</si>
  <si>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</si>
  <si>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</si>
  <si>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</si>
  <si>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</si>
  <si>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</si>
  <si>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</si>
  <si>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</si>
  <si>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</si>
  <si>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</si>
  <si>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</si>
  <si>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</si>
  <si>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</si>
  <si>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</si>
  <si>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</si>
  <si>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</si>
  <si>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</si>
  <si>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</si>
  <si>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</si>
  <si>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</si>
  <si>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</si>
  <si>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</si>
  <si>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</si>
  <si>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</si>
  <si>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</si>
  <si>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</si>
  <si>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</si>
  <si>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</si>
  <si>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</si>
  <si>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</si>
  <si>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</si>
  <si>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</si>
  <si>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</si>
  <si>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</si>
  <si>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</si>
  <si>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</si>
  <si>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</si>
  <si>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</si>
  <si>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</si>
  <si>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</si>
  <si>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</si>
  <si>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</si>
  <si>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</si>
  <si>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</si>
  <si>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</si>
  <si>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</si>
  <si>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</si>
  <si>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</si>
  <si>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</si>
  <si>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</si>
  <si>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</si>
  <si>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</si>
  <si>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</si>
  <si>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</si>
  <si>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</si>
  <si>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</si>
  <si>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</si>
  <si>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</si>
  <si>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</si>
  <si>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</si>
  <si>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</si>
  <si>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</si>
  <si>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</si>
  <si>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</si>
  <si>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</si>
  <si>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</si>
  <si>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</si>
  <si>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</si>
  <si>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</si>
  <si>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</si>
  <si>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</si>
  <si>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</si>
  <si>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</si>
  <si>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</si>
  <si>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</si>
  <si>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</si>
  <si>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</si>
  <si>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</si>
  <si>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</si>
  <si>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</si>
  <si>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</si>
  <si>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</si>
  <si>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</si>
  <si>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</si>
  <si>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</si>
  <si>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</si>
  <si>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</si>
  <si>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</si>
  <si>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</si>
  <si>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</si>
  <si>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</si>
  <si>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</si>
  <si>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</si>
  <si>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</si>
  <si>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</si>
  <si>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</si>
  <si>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</si>
  <si>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</si>
  <si>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</si>
  <si>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</si>
  <si>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</si>
  <si>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</si>
  <si>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</si>
  <si>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</si>
  <si>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</si>
  <si>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</si>
  <si>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</si>
  <si>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</si>
  <si>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</si>
  <si>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</si>
  <si>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</si>
  <si>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</si>
  <si>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</si>
  <si>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</si>
  <si>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</si>
  <si>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</si>
  <si>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</si>
  <si>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</si>
  <si>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</si>
  <si>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</si>
  <si>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</si>
  <si>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</si>
  <si>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</si>
  <si>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</si>
  <si>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</si>
  <si>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</si>
  <si>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</si>
  <si>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</si>
  <si>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</si>
  <si>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</si>
  <si>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</si>
  <si>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</si>
  <si>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</si>
  <si>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</si>
  <si>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</si>
  <si>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</si>
  <si>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</si>
  <si>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</si>
  <si>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</si>
  <si>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</si>
  <si>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</si>
  <si>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</si>
  <si>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</si>
  <si>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</si>
  <si>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</si>
  <si>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</si>
  <si>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</si>
  <si>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</si>
  <si>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</si>
  <si>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</si>
  <si>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</si>
  <si>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</si>
  <si>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</si>
  <si>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</si>
  <si>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</si>
  <si>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</si>
  <si>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</si>
  <si>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</si>
  <si>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</si>
  <si>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</si>
  <si>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</si>
  <si>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</si>
  <si>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</si>
  <si>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</si>
  <si>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</si>
  <si>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</si>
  <si>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</si>
  <si>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</si>
  <si>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</si>
  <si>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</si>
  <si>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</si>
  <si>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</si>
  <si>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</si>
  <si>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</si>
  <si>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</si>
  <si>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</si>
  <si>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</si>
  <si>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</si>
  <si>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</si>
  <si>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</si>
  <si>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</si>
  <si>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</si>
  <si>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</si>
  <si>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</si>
  <si>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</si>
  <si>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</si>
  <si>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</si>
  <si>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</si>
  <si>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</si>
  <si>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</si>
  <si>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</si>
  <si>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</si>
  <si>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</si>
  <si>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</si>
  <si>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</si>
  <si>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</si>
  <si>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</si>
  <si>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</si>
  <si>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</si>
  <si>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</si>
  <si>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</si>
  <si>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</si>
  <si>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</si>
  <si>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</si>
  <si>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</si>
  <si>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</si>
  <si>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</si>
  <si>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</si>
  <si>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</si>
  <si>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</si>
  <si>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</si>
  <si>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</si>
  <si>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</si>
  <si>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</si>
  <si>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</si>
  <si>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</si>
  <si>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</si>
  <si>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</si>
  <si>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</si>
  <si>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</si>
  <si>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</si>
  <si>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</si>
  <si>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</si>
  <si>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</si>
  <si>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</si>
  <si>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</si>
  <si>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</si>
  <si>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</si>
  <si>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</si>
  <si>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</si>
  <si>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</si>
  <si>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</si>
  <si>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</si>
  <si>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</si>
  <si>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</si>
  <si>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</si>
  <si>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</si>
  <si>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</si>
  <si>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</si>
  <si>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</si>
  <si>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</si>
  <si>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</si>
  <si>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</si>
  <si>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</si>
  <si>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</si>
  <si>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</si>
  <si>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</si>
  <si>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</si>
  <si>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</si>
  <si>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</si>
  <si>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</si>
  <si>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</si>
  <si>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</si>
  <si>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</si>
  <si>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</si>
  <si>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</si>
  <si>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</si>
  <si>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</si>
  <si>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</si>
  <si>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</si>
  <si>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</si>
  <si>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</si>
  <si>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</si>
  <si>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</si>
  <si>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</si>
  <si>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</si>
  <si>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</si>
  <si>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</si>
  <si>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</si>
  <si>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</si>
  <si>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</si>
  <si>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</si>
  <si>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</si>
  <si>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</si>
  <si>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</si>
  <si>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</si>
  <si>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</si>
  <si>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</si>
  <si>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</si>
  <si>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</si>
  <si>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</si>
  <si>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</si>
  <si>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</si>
  <si>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</si>
  <si>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</si>
  <si>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</si>
  <si>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</si>
  <si>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</si>
  <si>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</si>
  <si>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</si>
  <si>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</si>
  <si>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</si>
  <si>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</si>
  <si>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</si>
  <si>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</si>
  <si>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</si>
  <si>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</si>
  <si>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</si>
  <si>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</si>
  <si>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</si>
  <si>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</si>
  <si>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</si>
  <si>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</si>
  <si>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</si>
  <si>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</si>
  <si>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</si>
  <si>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</si>
  <si>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</si>
  <si>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</si>
  <si>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</si>
  <si>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</si>
  <si>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</si>
  <si>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</si>
  <si>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</si>
  <si>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</si>
  <si>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</si>
  <si>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</si>
  <si>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</si>
  <si>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</si>
  <si>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</si>
  <si>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</si>
  <si>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</si>
  <si>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</si>
  <si>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</si>
  <si>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</si>
  <si>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</si>
  <si>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</si>
  <si>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</si>
  <si>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</si>
  <si>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</si>
  <si>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</si>
  <si>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</si>
  <si>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</si>
  <si>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</si>
  <si>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</si>
  <si>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</si>
  <si>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</si>
  <si>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</si>
  <si>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</si>
  <si>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</si>
  <si>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</si>
  <si>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</si>
  <si>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</si>
  <si>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</si>
  <si>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</si>
  <si>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</si>
  <si>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</si>
  <si>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</si>
  <si>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</si>
  <si>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</si>
  <si>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</si>
  <si>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</si>
  <si>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</si>
  <si>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</si>
  <si>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</si>
  <si>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</si>
  <si>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</si>
  <si>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</si>
  <si>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</si>
  <si>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</si>
  <si>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</si>
  <si>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</si>
  <si>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</si>
  <si>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</si>
  <si>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</si>
  <si>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</si>
  <si>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</si>
  <si>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</si>
  <si>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</si>
  <si>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</si>
  <si>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</si>
  <si>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</si>
  <si>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</si>
  <si>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</si>
  <si>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</si>
  <si>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</si>
  <si>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</si>
  <si>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</si>
  <si>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</si>
  <si>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</si>
  <si>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</si>
  <si>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</si>
  <si>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</si>
  <si>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</si>
  <si>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</si>
  <si>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</si>
  <si>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</si>
  <si>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</si>
  <si>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</si>
  <si>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</si>
  <si>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</si>
  <si>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</si>
  <si>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</si>
  <si>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</si>
  <si>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</si>
  <si>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</si>
  <si>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</si>
  <si>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</si>
  <si>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</si>
  <si>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</si>
  <si>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</si>
  <si>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</si>
  <si>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</si>
  <si>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</si>
  <si>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</si>
  <si>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</si>
  <si>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</si>
  <si>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</si>
  <si>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</si>
  <si>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</si>
  <si>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</si>
  <si>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</si>
  <si>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</si>
  <si>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</si>
  <si>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</si>
  <si>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</si>
  <si>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</si>
  <si>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</si>
  <si>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</si>
  <si>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</si>
  <si>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</si>
  <si>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</si>
  <si>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</si>
  <si>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</si>
  <si>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</si>
  <si>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</si>
  <si>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</si>
  <si>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</si>
  <si>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</si>
  <si>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</si>
  <si>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</si>
  <si>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</si>
  <si>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</si>
  <si>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</si>
  <si>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</si>
  <si>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</si>
  <si>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</si>
  <si>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</si>
  <si>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</si>
  <si>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</si>
  <si>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</si>
  <si>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</si>
  <si>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</si>
  <si>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</si>
  <si>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</si>
  <si>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</si>
  <si>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</si>
  <si>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</si>
  <si>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</si>
  <si>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</si>
  <si>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</si>
  <si>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</si>
  <si>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</si>
  <si>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</si>
  <si>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</si>
  <si>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</si>
  <si>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</si>
  <si>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</si>
  <si>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</si>
  <si>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</si>
  <si>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</si>
  <si>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</si>
  <si>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</si>
  <si>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</si>
  <si>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</si>
  <si>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</si>
  <si>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</si>
  <si>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</si>
  <si>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</si>
  <si>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</si>
  <si>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</si>
  <si>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</si>
  <si>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</si>
  <si>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</si>
  <si>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</si>
  <si>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</si>
  <si>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</si>
  <si>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</si>
  <si>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</si>
  <si>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</si>
  <si>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</si>
  <si>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</si>
  <si>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</si>
  <si>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</si>
  <si>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</si>
  <si>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</si>
  <si>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</si>
  <si>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</si>
  <si>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</si>
  <si>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</si>
  <si>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</si>
  <si>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</si>
  <si>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</si>
  <si>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</si>
  <si>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</si>
  <si>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</si>
  <si>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</si>
  <si>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</si>
  <si>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</si>
  <si>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</si>
  <si>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</si>
  <si>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</si>
  <si>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</si>
  <si>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</si>
  <si>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</si>
  <si>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</si>
  <si>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</si>
  <si>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</si>
  <si>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</si>
  <si>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</si>
  <si>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</si>
  <si>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</si>
  <si>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</si>
  <si>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</si>
  <si>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</si>
  <si>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</si>
  <si>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</si>
  <si>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</si>
  <si>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</si>
  <si>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</si>
  <si>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</si>
  <si>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</si>
  <si>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</si>
  <si>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</si>
  <si>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</si>
  <si>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</si>
  <si>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</si>
  <si>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</si>
  <si>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</si>
  <si>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</si>
  <si>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</si>
  <si>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</si>
  <si>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</si>
  <si>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</si>
  <si>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</si>
  <si>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</si>
  <si>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</si>
  <si>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</si>
  <si>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</si>
  <si>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</si>
  <si>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</si>
  <si>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</si>
  <si>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</si>
  <si>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</si>
  <si>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</si>
  <si>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</si>
  <si>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</si>
  <si>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</si>
  <si>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</si>
  <si>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</si>
  <si>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</si>
  <si>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</si>
  <si>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</si>
  <si>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</si>
  <si>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</si>
  <si>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</si>
  <si>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</si>
  <si>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</si>
  <si>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</si>
  <si>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</si>
  <si>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</si>
  <si>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</si>
  <si>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</si>
  <si>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</si>
  <si>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</si>
  <si>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</si>
  <si>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</si>
  <si>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</si>
  <si>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</si>
  <si>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</si>
  <si>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</si>
  <si>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</si>
  <si>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</si>
  <si>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</si>
  <si>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</si>
  <si>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</si>
  <si>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</si>
  <si>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</si>
  <si>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</si>
  <si>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</si>
  <si>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</si>
  <si>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</si>
  <si>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</si>
  <si>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</si>
  <si>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</si>
  <si>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</si>
  <si>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</si>
  <si>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</si>
  <si>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</si>
  <si>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</si>
  <si>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</si>
  <si>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</si>
  <si>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</si>
  <si>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</si>
  <si>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</si>
  <si>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</si>
  <si>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</si>
  <si>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</si>
  <si>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</si>
  <si>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</si>
  <si>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</si>
  <si>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</si>
  <si>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</si>
  <si>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</si>
  <si>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</si>
  <si>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</si>
  <si>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</si>
  <si>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</si>
  <si>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</si>
  <si>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</si>
  <si>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</si>
  <si>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</si>
  <si>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</si>
  <si>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</si>
  <si>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</si>
  <si>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</si>
  <si>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</si>
  <si>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</si>
  <si>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</si>
  <si>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</si>
  <si>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</si>
  <si>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</si>
  <si>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</si>
  <si>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</si>
  <si>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</si>
  <si>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</si>
  <si>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</si>
  <si>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</si>
  <si>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</si>
  <si>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</si>
  <si>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</si>
  <si>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</si>
  <si>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</si>
  <si>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</si>
  <si>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</si>
  <si>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</si>
  <si>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</si>
  <si>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</si>
  <si>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</si>
  <si>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</si>
  <si>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</si>
  <si>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</si>
  <si>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</si>
  <si>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</si>
  <si>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</si>
  <si>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</si>
  <si>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</si>
  <si>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</si>
  <si>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</si>
  <si>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</si>
  <si>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</si>
  <si>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</si>
  <si>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</si>
  <si>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</si>
  <si>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</si>
  <si>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</si>
  <si>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</si>
  <si>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</si>
  <si>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</si>
  <si>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</si>
  <si>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</si>
  <si>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</si>
  <si>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</si>
  <si>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</si>
  <si>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</si>
  <si>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</si>
  <si>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</si>
  <si>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</si>
  <si>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</si>
  <si>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</si>
  <si>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</si>
  <si>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</si>
  <si>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</si>
  <si>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</si>
  <si>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</si>
  <si>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</si>
  <si>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</si>
  <si>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</si>
  <si>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</si>
  <si>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</si>
  <si>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</si>
  <si>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</si>
  <si>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</si>
  <si>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</si>
  <si>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</si>
  <si>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</si>
  <si>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</si>
  <si>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</si>
  <si>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</si>
  <si>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</si>
  <si>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</si>
  <si>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</si>
  <si>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</si>
  <si>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</si>
  <si>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</si>
  <si>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</si>
  <si>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</si>
  <si>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</si>
  <si>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</si>
  <si>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</si>
  <si>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</si>
  <si>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</si>
  <si>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</si>
  <si>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</si>
  <si>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</si>
  <si>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</si>
  <si>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</si>
  <si>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</si>
  <si>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</si>
  <si>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</si>
  <si>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</si>
  <si>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</si>
  <si>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</si>
  <si>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</si>
  <si>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</si>
  <si>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</si>
  <si>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</si>
  <si>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</si>
  <si>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</si>
  <si>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</si>
  <si>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</si>
  <si>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</si>
  <si>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</si>
  <si>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</si>
  <si>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</si>
  <si>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</si>
  <si>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</si>
  <si>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</si>
  <si>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</si>
  <si>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</si>
  <si>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</si>
  <si>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</si>
  <si>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</si>
  <si>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</si>
  <si>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</si>
  <si>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</si>
  <si>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</si>
  <si>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</si>
  <si>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</si>
  <si>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</si>
  <si>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</si>
  <si>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</si>
  <si>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</si>
  <si>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</si>
  <si>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</si>
  <si>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</si>
  <si>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</si>
  <si>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</si>
  <si>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</si>
  <si>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</si>
  <si>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</si>
  <si>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</si>
  <si>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</si>
  <si>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</si>
  <si>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</si>
  <si>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</si>
  <si>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</si>
  <si>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</si>
  <si>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</si>
  <si>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</si>
  <si>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</si>
  <si>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</si>
  <si>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</si>
  <si>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</si>
  <si>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</si>
  <si>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</si>
  <si>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</si>
  <si>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</si>
  <si>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</si>
  <si>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</si>
  <si>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</si>
  <si>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</si>
  <si>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</si>
  <si>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</si>
  <si>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</si>
  <si>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</si>
  <si>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</si>
  <si>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</si>
  <si>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</si>
  <si>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</si>
  <si>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</si>
  <si>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</si>
  <si>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</si>
  <si>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</si>
  <si>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</si>
  <si>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</si>
  <si>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</si>
  <si>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</si>
  <si>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</si>
  <si>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</si>
  <si>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</si>
  <si>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</si>
  <si>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</si>
  <si>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</si>
  <si>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</si>
  <si>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</si>
  <si>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</si>
  <si>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</si>
  <si>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</si>
  <si>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</si>
  <si>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</si>
  <si>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</si>
  <si>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</si>
  <si>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</si>
  <si>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</si>
  <si>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</si>
  <si>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</si>
  <si>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</si>
  <si>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</si>
  <si>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</si>
  <si>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</si>
  <si>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</si>
  <si>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</si>
  <si>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</si>
  <si>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</si>
  <si>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</si>
  <si>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</si>
  <si>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</si>
  <si>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</si>
  <si>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</si>
  <si>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</si>
  <si>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</si>
  <si>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</si>
  <si>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</si>
  <si>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</si>
  <si>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</si>
  <si>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</si>
  <si>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</si>
  <si>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</si>
  <si>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</si>
  <si>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</si>
  <si>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</si>
  <si>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</si>
  <si>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</si>
  <si>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</si>
  <si>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</si>
  <si>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</si>
  <si>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</si>
  <si>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</si>
  <si>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</si>
  <si>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</si>
  <si>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</si>
  <si>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</si>
  <si>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</si>
  <si>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</si>
  <si>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</si>
  <si>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</si>
  <si>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</si>
  <si>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</si>
  <si>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</si>
  <si>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</si>
  <si>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</si>
  <si>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</si>
  <si>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</si>
  <si>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</si>
  <si>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</si>
  <si>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</si>
  <si>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</si>
  <si>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</si>
  <si>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</si>
  <si>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</si>
  <si>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</si>
  <si>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</si>
  <si>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</si>
  <si>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</si>
  <si>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</si>
  <si>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</si>
  <si>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</si>
  <si>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</si>
  <si>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</si>
  <si>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</si>
  <si>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</si>
  <si>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</si>
  <si>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</si>
  <si>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</si>
  <si>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</si>
  <si>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</si>
  <si>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</si>
  <si>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</si>
  <si>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</si>
  <si>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</si>
  <si>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</si>
  <si>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</si>
  <si>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</si>
  <si>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</si>
  <si>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</si>
  <si>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</si>
  <si>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</si>
  <si>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</si>
  <si>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</si>
  <si>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</si>
  <si>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</si>
  <si>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</si>
  <si>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</si>
  <si>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</si>
  <si>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</si>
  <si>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</si>
  <si>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</si>
  <si>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</si>
  <si>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</si>
  <si>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</si>
  <si>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</si>
  <si>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</si>
  <si>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</si>
  <si>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</si>
  <si>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</si>
  <si>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</si>
  <si>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</si>
  <si>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</si>
  <si>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</si>
  <si>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</si>
  <si>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</si>
  <si>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</si>
  <si>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</si>
  <si>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</si>
  <si>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</si>
  <si>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</si>
  <si>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</si>
  <si>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</si>
  <si>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</si>
  <si>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</si>
  <si>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</si>
  <si>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</si>
  <si>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</si>
  <si>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</si>
  <si>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</si>
  <si>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</si>
  <si>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</si>
  <si>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</si>
  <si>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</si>
  <si>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</si>
  <si>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</si>
  <si>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</si>
  <si>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</si>
  <si>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</si>
  <si>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</si>
  <si>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</si>
  <si>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</si>
  <si>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</si>
  <si>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</si>
  <si>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</si>
  <si>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</si>
  <si>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</si>
  <si>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</si>
  <si>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</si>
  <si>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</si>
  <si>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</si>
  <si>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</si>
  <si>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</si>
  <si>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</si>
  <si>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</si>
  <si>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</si>
  <si>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</si>
  <si>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</si>
  <si>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</si>
  <si>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</si>
  <si>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</si>
  <si>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</si>
  <si>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</si>
  <si>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</si>
  <si>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</si>
  <si>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</si>
  <si>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</si>
  <si>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</si>
  <si>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</si>
  <si>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</si>
  <si>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</si>
  <si>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</si>
  <si>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</si>
  <si>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</si>
  <si>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</si>
  <si>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</si>
  <si>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</si>
  <si>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</si>
  <si>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</si>
  <si>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</si>
  <si>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</si>
  <si>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</si>
  <si>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</si>
  <si>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</si>
  <si>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</si>
  <si>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</si>
  <si>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</si>
  <si>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</si>
  <si>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</si>
  <si>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</si>
  <si>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</si>
  <si>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</si>
  <si>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</si>
  <si>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</si>
  <si>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</si>
  <si>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</si>
  <si>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</si>
  <si>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</si>
  <si>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</si>
  <si>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</si>
  <si>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</si>
  <si>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</si>
  <si>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</si>
  <si>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</si>
  <si>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</si>
  <si>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</si>
  <si>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</si>
  <si>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</si>
  <si>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</si>
  <si>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</si>
  <si>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</si>
  <si>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</si>
  <si>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</si>
  <si>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</si>
  <si>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</si>
  <si>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</si>
  <si>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</si>
  <si>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</si>
  <si>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</si>
  <si>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</si>
  <si>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</si>
  <si>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</si>
  <si>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</si>
  <si>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</si>
  <si>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</si>
  <si>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</si>
  <si>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</si>
  <si>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</si>
  <si>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</si>
  <si>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</si>
  <si>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</si>
  <si>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</si>
  <si>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</si>
  <si>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</si>
  <si>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</si>
  <si>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</si>
  <si>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</si>
  <si>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</si>
  <si>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</si>
  <si>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</si>
  <si>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</si>
  <si>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</si>
  <si>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</si>
  <si>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</si>
  <si>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</si>
  <si>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</si>
  <si>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</si>
  <si>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</si>
  <si>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</si>
  <si>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</si>
  <si>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</si>
  <si>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</si>
  <si>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</si>
  <si>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</si>
  <si>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</si>
  <si>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</si>
  <si>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</si>
  <si>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</si>
  <si>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</si>
  <si>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</si>
  <si>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</si>
  <si>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</si>
  <si>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</si>
  <si>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</si>
  <si>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</si>
  <si>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</si>
  <si>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</si>
  <si>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</si>
  <si>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</si>
  <si>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</si>
  <si>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</si>
  <si>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</si>
  <si>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</si>
  <si>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</si>
  <si>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</si>
  <si>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</si>
  <si>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</si>
  <si>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</si>
  <si>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</si>
  <si>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</si>
  <si>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</si>
  <si>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</si>
  <si>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</si>
  <si>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</si>
  <si>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</si>
  <si>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</si>
  <si>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</si>
  <si>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</si>
  <si>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</si>
  <si>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</si>
  <si>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</si>
  <si>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</si>
  <si>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</si>
  <si>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</si>
  <si>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</si>
  <si>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</si>
  <si>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</si>
  <si>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</si>
  <si>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</si>
  <si>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</si>
  <si>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</si>
  <si>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</si>
  <si>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</si>
  <si>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</si>
  <si>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</si>
  <si>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</si>
  <si>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</si>
  <si>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</si>
  <si>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</si>
  <si>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</si>
  <si>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</si>
  <si>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</si>
  <si>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</si>
  <si>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</si>
  <si>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</si>
  <si>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</si>
  <si>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</si>
  <si>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</si>
  <si>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</si>
  <si>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</si>
  <si>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</si>
  <si>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</si>
  <si>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</si>
  <si>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</si>
  <si>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</si>
  <si>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</si>
  <si>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</si>
  <si>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</si>
  <si>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</si>
  <si>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</si>
  <si>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</si>
  <si>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</si>
  <si>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</si>
  <si>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</si>
  <si>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</si>
  <si>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</si>
  <si>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</si>
  <si>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</si>
  <si>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</si>
  <si>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</si>
  <si>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</si>
  <si>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</si>
  <si>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</si>
  <si>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</si>
  <si>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</si>
  <si>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</si>
  <si>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</si>
  <si>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</si>
  <si>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</si>
  <si>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</si>
  <si>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</si>
  <si>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</si>
  <si>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</si>
  <si>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</si>
  <si>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</si>
  <si>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</si>
  <si>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</si>
  <si>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</si>
  <si>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</si>
  <si>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</si>
  <si>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</si>
  <si>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</si>
  <si>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</si>
  <si>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</si>
  <si>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</si>
  <si>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</si>
  <si>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</si>
  <si>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</si>
  <si>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</si>
  <si>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</si>
  <si>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</si>
  <si>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</si>
  <si>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</si>
  <si>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</si>
  <si>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</si>
  <si>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</si>
  <si>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</si>
  <si>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</si>
  <si>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</si>
  <si>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</si>
  <si>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</si>
  <si>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</si>
  <si>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</si>
  <si>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</si>
  <si>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</si>
  <si>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</si>
  <si>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</si>
  <si>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</si>
  <si>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</si>
  <si>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</si>
  <si>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</si>
  <si>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</si>
  <si>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</si>
  <si>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</si>
  <si>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</si>
  <si>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</si>
  <si>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</si>
  <si>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</si>
  <si>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</si>
  <si>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</si>
  <si>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</si>
  <si>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</si>
  <si>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</si>
  <si>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</si>
  <si>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</si>
  <si>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</si>
  <si>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</si>
  <si>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</si>
  <si>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</si>
  <si>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</si>
  <si>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</si>
  <si>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</si>
  <si>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</si>
  <si>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</si>
  <si>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</si>
  <si>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</si>
  <si>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</si>
  <si>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</si>
  <si>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</si>
  <si>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</si>
  <si>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</si>
  <si>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</si>
  <si>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</si>
  <si>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</si>
  <si>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</si>
  <si>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</si>
  <si>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</si>
  <si>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</si>
  <si>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</si>
  <si>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</si>
  <si>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</si>
  <si>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</si>
  <si>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</si>
  <si>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</si>
  <si>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</si>
  <si>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</si>
  <si>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</si>
  <si>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</si>
  <si>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</si>
  <si>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</si>
  <si>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</si>
  <si>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</si>
  <si>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</si>
  <si>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</si>
  <si>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</si>
  <si>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</si>
  <si>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</si>
  <si>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</si>
  <si>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</si>
  <si>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</si>
  <si>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</si>
  <si>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</si>
  <si>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</si>
  <si>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</si>
  <si>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</si>
  <si>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</si>
  <si>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</si>
  <si>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</si>
  <si>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</si>
  <si>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</si>
  <si>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</si>
  <si>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</si>
  <si>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</si>
  <si>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</si>
  <si>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</si>
  <si>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</si>
  <si>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</si>
  <si>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</si>
  <si>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</si>
  <si>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</si>
  <si>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</si>
  <si>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</si>
  <si>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</si>
  <si>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</si>
  <si>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</si>
  <si>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</si>
  <si>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</si>
  <si>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</si>
  <si>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</si>
  <si>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</si>
  <si>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</si>
  <si>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</si>
  <si>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</si>
  <si>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</si>
  <si>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</si>
  <si>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</si>
  <si>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</si>
  <si>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</si>
  <si>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</si>
  <si>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</si>
  <si>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</si>
  <si>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</si>
  <si>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</si>
  <si>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</si>
  <si>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</si>
  <si>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</si>
  <si>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</si>
  <si>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</si>
  <si>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</si>
  <si>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</si>
  <si>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</si>
  <si>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</si>
  <si>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</si>
  <si>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</si>
  <si>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</si>
  <si>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</si>
  <si>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</si>
  <si>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</si>
  <si>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</si>
  <si>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</si>
  <si>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</si>
  <si>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</si>
  <si>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</si>
  <si>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</si>
  <si>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</si>
  <si>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</si>
  <si>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</si>
  <si>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</si>
  <si>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</si>
  <si>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</si>
  <si>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</si>
  <si>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</si>
  <si>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</si>
  <si>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</si>
  <si>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</si>
  <si>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</si>
  <si>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</si>
  <si>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</si>
  <si>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</si>
  <si>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</si>
  <si>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</si>
  <si>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</si>
  <si>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</si>
  <si>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</si>
  <si>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</si>
  <si>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</si>
  <si>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</si>
  <si>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</si>
  <si>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</si>
  <si>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</si>
  <si>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</si>
  <si>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</si>
  <si>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</si>
  <si>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</si>
  <si>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</si>
  <si>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</si>
  <si>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</si>
  <si>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</si>
  <si>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</si>
  <si>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</si>
  <si>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</si>
  <si>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</si>
  <si>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</si>
  <si>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</si>
  <si>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</si>
  <si>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</si>
  <si>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</si>
  <si>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</si>
  <si>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</si>
  <si>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</si>
  <si>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</si>
  <si>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</si>
  <si>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</si>
  <si>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</si>
  <si>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</si>
  <si>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</si>
  <si>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</si>
  <si>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</si>
  <si>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</si>
  <si>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</si>
  <si>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</si>
  <si>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</si>
  <si>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</si>
  <si>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</si>
  <si>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</si>
  <si>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</si>
  <si>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</si>
  <si>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</si>
  <si>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</si>
  <si>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</si>
  <si>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</si>
  <si>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</si>
  <si>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</si>
  <si>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</si>
  <si>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</si>
  <si>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</si>
  <si>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</si>
  <si>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</si>
  <si>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</si>
  <si>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</si>
  <si>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</si>
  <si>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</si>
  <si>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</si>
  <si>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</si>
  <si>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</si>
  <si>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</si>
  <si>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</si>
  <si>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</si>
  <si>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</si>
  <si>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</si>
  <si>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</si>
  <si>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</si>
  <si>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</si>
  <si>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</si>
  <si>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</si>
  <si>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</si>
  <si>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</si>
  <si>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</si>
  <si>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</si>
  <si>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</si>
  <si>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</si>
  <si>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</si>
  <si>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</si>
  <si>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</si>
  <si>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</si>
  <si>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</si>
  <si>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</si>
  <si>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</si>
  <si>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</si>
  <si>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</si>
  <si>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</si>
  <si>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</si>
  <si>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</si>
  <si>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</si>
  <si>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</si>
  <si>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</si>
  <si>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</si>
  <si>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</si>
  <si>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</si>
  <si>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</si>
  <si>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</si>
  <si>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</si>
  <si>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</si>
  <si>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</si>
  <si>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</si>
  <si>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</si>
  <si>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</si>
  <si>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</si>
  <si>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</si>
  <si>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</si>
  <si>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</si>
  <si>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</si>
  <si>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</si>
  <si>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</si>
  <si>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</si>
  <si>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</si>
  <si>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</si>
  <si>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</si>
  <si>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</si>
  <si>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</si>
  <si>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</si>
  <si>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</si>
  <si>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</si>
  <si>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</si>
  <si>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</si>
  <si>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</si>
  <si>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</si>
  <si>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</si>
  <si>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</si>
  <si>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</si>
  <si>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</si>
  <si>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</si>
  <si>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</si>
  <si>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</si>
  <si>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</si>
  <si>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</si>
  <si>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</si>
  <si>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</si>
  <si>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</si>
  <si>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</si>
  <si>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</si>
  <si>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</si>
  <si>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</si>
  <si>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</si>
  <si>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</si>
  <si>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</si>
  <si>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</si>
  <si>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</si>
  <si>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</si>
  <si>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</si>
  <si>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</si>
  <si>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</si>
  <si>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</si>
  <si>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</si>
  <si>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</si>
  <si>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</si>
  <si>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</si>
  <si>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</si>
  <si>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</si>
  <si>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</si>
  <si>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</si>
  <si>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</si>
  <si>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</si>
  <si>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</si>
  <si>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</si>
  <si>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</si>
  <si>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</si>
  <si>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</si>
  <si>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</si>
  <si>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</si>
  <si>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</si>
  <si>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</si>
  <si>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</si>
  <si>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</si>
  <si>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</si>
  <si>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</si>
  <si>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</si>
  <si>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</si>
  <si>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</si>
  <si>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</si>
  <si>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</si>
  <si>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</si>
  <si>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</si>
  <si>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</si>
  <si>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</si>
  <si>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</si>
  <si>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</si>
  <si>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</si>
  <si>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</si>
  <si>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</si>
  <si>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</si>
  <si>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</si>
  <si>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</si>
  <si>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</si>
  <si>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</si>
  <si>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</si>
  <si>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</si>
  <si>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</si>
  <si>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</si>
  <si>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</si>
  <si>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</si>
  <si>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</si>
  <si>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</si>
  <si>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</si>
  <si>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</si>
  <si>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</si>
  <si>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</si>
  <si>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</si>
  <si>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</si>
  <si>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</si>
  <si>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</si>
  <si>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</si>
  <si>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</si>
  <si>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</si>
  <si>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</si>
  <si>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</si>
  <si>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</si>
  <si>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</si>
  <si>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</si>
  <si>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</si>
  <si>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</si>
  <si>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</si>
  <si>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</si>
  <si>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</si>
  <si>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</si>
  <si>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</si>
  <si>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</si>
  <si>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</si>
  <si>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</si>
  <si>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</si>
  <si>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</si>
  <si>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</si>
  <si>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</si>
  <si>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</si>
  <si>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</si>
  <si>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</si>
  <si>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</si>
  <si>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</si>
  <si>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</si>
  <si>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</si>
  <si>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</si>
  <si>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</si>
  <si>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</si>
  <si>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</si>
  <si>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</si>
  <si>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</si>
  <si>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</si>
  <si>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</si>
  <si>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</si>
  <si>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</si>
  <si>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</si>
  <si>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</si>
  <si>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</si>
  <si>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</si>
  <si>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</si>
  <si>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</si>
  <si>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</si>
  <si>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</si>
  <si>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</si>
  <si>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</si>
  <si>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</si>
  <si>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</si>
  <si>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</si>
  <si>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</si>
  <si>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</si>
  <si>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</si>
  <si>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</si>
  <si>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</si>
  <si>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</si>
  <si>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</si>
  <si>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</si>
  <si>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</si>
  <si>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</si>
  <si>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</si>
  <si>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</si>
  <si>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</si>
  <si>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</si>
  <si>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</si>
  <si>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</si>
  <si>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</si>
  <si>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</si>
  <si>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</si>
  <si>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</si>
  <si>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</si>
  <si>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</si>
  <si>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</si>
  <si>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</si>
  <si>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</si>
  <si>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</si>
  <si>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</si>
  <si>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</si>
  <si>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</si>
  <si>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</si>
  <si>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</si>
  <si>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</si>
  <si>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</si>
  <si>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</si>
  <si>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</si>
  <si>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</si>
  <si>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</si>
  <si>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</si>
  <si>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</si>
  <si>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</si>
  <si>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</si>
  <si>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</si>
  <si>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</si>
  <si>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</si>
  <si>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</si>
  <si>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</si>
  <si>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</si>
  <si>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</si>
  <si>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</si>
  <si>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</si>
  <si>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</si>
  <si>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</si>
  <si>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</si>
  <si>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</si>
  <si>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</si>
  <si>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</si>
  <si>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</si>
  <si>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</si>
  <si>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</si>
  <si>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</si>
  <si>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</si>
  <si>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</si>
  <si>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</si>
  <si>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</si>
  <si>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</si>
  <si>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</si>
  <si>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</si>
  <si>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</si>
  <si>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</si>
  <si>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</si>
  <si>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</si>
  <si>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</si>
  <si>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</si>
  <si>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</si>
  <si>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</si>
  <si>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</si>
  <si>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</si>
  <si>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</si>
  <si>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</si>
  <si>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</si>
  <si>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</si>
  <si>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</si>
  <si>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</si>
  <si>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</si>
  <si>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</si>
  <si>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</si>
  <si>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</si>
  <si>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</si>
  <si>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</si>
  <si>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</si>
  <si>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</si>
  <si>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</si>
  <si>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</si>
  <si>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</si>
  <si>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</si>
  <si>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</si>
  <si>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</si>
  <si>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</si>
  <si>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</si>
  <si>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</si>
  <si>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</si>
  <si>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</si>
  <si>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</si>
  <si>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</si>
  <si>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</si>
  <si>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</si>
  <si>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</si>
  <si>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</si>
  <si>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</si>
  <si>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</si>
  <si>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</si>
  <si>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</si>
  <si>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</si>
  <si>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</si>
  <si>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</si>
  <si>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</si>
  <si>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</si>
  <si>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</si>
  <si>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</si>
  <si>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</si>
  <si>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</si>
  <si>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</si>
  <si>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</si>
  <si>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</si>
  <si>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</si>
  <si>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</si>
  <si>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</si>
  <si>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</si>
  <si>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</si>
  <si>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</si>
  <si>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</si>
  <si>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</si>
  <si>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</si>
  <si>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</si>
  <si>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</si>
  <si>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</si>
  <si>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</si>
  <si>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</si>
  <si>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</si>
  <si>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</si>
  <si>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</si>
  <si>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</si>
  <si>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</si>
  <si>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</si>
  <si>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</si>
  <si>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</si>
  <si>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</si>
  <si>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</si>
  <si>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</si>
  <si>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</si>
  <si>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</si>
  <si>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</si>
  <si>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</si>
  <si>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</si>
  <si>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</si>
  <si>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</si>
  <si>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</si>
  <si>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</si>
  <si>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</si>
  <si>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</si>
  <si>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</si>
  <si>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</si>
  <si>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</si>
  <si>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</si>
  <si>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</si>
  <si>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</si>
  <si>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</si>
  <si>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</si>
  <si>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</si>
  <si>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</si>
  <si>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</si>
  <si>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</si>
  <si>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</si>
  <si>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</si>
  <si>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</si>
  <si>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</si>
  <si>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</si>
  <si>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</si>
  <si>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</si>
  <si>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</si>
  <si>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</si>
  <si>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</si>
  <si>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</si>
  <si>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</si>
  <si>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</si>
  <si>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</si>
  <si>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</si>
  <si>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</si>
  <si>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</si>
  <si>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</si>
  <si>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</si>
  <si>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</si>
  <si>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</si>
  <si>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</si>
  <si>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</si>
  <si>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</si>
  <si>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</si>
  <si>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</si>
  <si>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</si>
  <si>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</si>
  <si>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</si>
  <si>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</si>
  <si>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</si>
  <si>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</si>
  <si>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</si>
  <si>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</si>
  <si>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</si>
  <si>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</si>
  <si>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</si>
  <si>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</si>
  <si>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</si>
  <si>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</si>
  <si>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</si>
  <si>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</si>
  <si>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</si>
  <si>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</si>
  <si>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</si>
  <si>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</si>
  <si>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</si>
  <si>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</si>
  <si>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</si>
  <si>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</si>
  <si>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</si>
  <si>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</si>
  <si>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</si>
  <si>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</si>
  <si>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</si>
  <si>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</si>
  <si>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</si>
  <si>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</si>
  <si>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</si>
  <si>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</si>
  <si>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</si>
  <si>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</si>
  <si>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</si>
  <si>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</si>
  <si>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</si>
  <si>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</si>
  <si>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</si>
  <si>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</si>
  <si>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</si>
  <si>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</si>
  <si>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</si>
  <si>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</si>
  <si>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</si>
  <si>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</si>
  <si>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</si>
  <si>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</si>
  <si>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</si>
  <si>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</si>
  <si>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</si>
  <si>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</si>
  <si>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</si>
  <si>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</si>
  <si>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</si>
  <si>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</si>
  <si>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</si>
  <si>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</si>
  <si>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</si>
  <si>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</si>
  <si>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</si>
  <si>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</si>
  <si>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</si>
  <si>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</si>
  <si>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</si>
  <si>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</si>
  <si>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</si>
  <si>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</si>
  <si>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</si>
  <si>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</si>
  <si>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</si>
  <si>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</si>
  <si>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</si>
  <si>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</si>
  <si>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</si>
  <si>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</si>
  <si>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</si>
  <si>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</si>
  <si>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</si>
  <si>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</si>
  <si>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</si>
  <si>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</si>
  <si>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</si>
  <si>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</si>
  <si>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</si>
  <si>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</si>
  <si>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</si>
  <si>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</si>
  <si>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</si>
  <si>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</si>
  <si>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</si>
  <si>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</si>
  <si>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</si>
  <si>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</si>
  <si>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</si>
  <si>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</si>
  <si>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</si>
  <si>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</si>
  <si>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</si>
  <si>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</si>
  <si>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</si>
  <si>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</si>
  <si>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</si>
  <si>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</si>
  <si>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</si>
  <si>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</si>
  <si>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</si>
  <si>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</si>
  <si>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</si>
  <si>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</si>
  <si>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</si>
  <si>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</si>
  <si>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</si>
  <si>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</si>
  <si>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</si>
  <si>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</si>
  <si>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</si>
  <si>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</si>
  <si>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</si>
  <si>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</si>
  <si>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</si>
  <si>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</si>
  <si>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</si>
  <si>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</si>
  <si>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</si>
  <si>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</si>
  <si>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</si>
  <si>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</si>
  <si>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</si>
  <si>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</si>
  <si>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</si>
  <si>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</si>
  <si>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</si>
  <si>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</si>
  <si>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</si>
  <si>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</si>
  <si>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</si>
  <si>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</si>
  <si>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</si>
  <si>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</si>
  <si>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</si>
  <si>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</si>
  <si>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</si>
  <si>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</si>
  <si>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</si>
  <si>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</si>
  <si>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</si>
  <si>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</si>
  <si>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</si>
  <si>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</si>
  <si>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</si>
  <si>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</si>
  <si>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</si>
  <si>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</si>
  <si>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</si>
  <si>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</si>
  <si>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</si>
  <si>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</si>
  <si>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</si>
  <si>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</si>
  <si>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</si>
  <si>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</si>
  <si>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</si>
  <si>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</si>
  <si>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</si>
  <si>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</si>
  <si>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</si>
  <si>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</si>
  <si>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</si>
  <si>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</si>
  <si>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</si>
  <si>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</si>
  <si>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</si>
  <si>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</si>
  <si>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</si>
  <si>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</si>
  <si>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</si>
  <si>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</si>
  <si>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</si>
  <si>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</si>
  <si>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</si>
  <si>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</si>
  <si>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</si>
  <si>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</si>
  <si>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</si>
  <si>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</si>
  <si>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</si>
  <si>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</si>
  <si>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</si>
  <si>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</si>
  <si>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</si>
  <si>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</si>
  <si>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</si>
  <si>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</si>
  <si>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</si>
  <si>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</si>
  <si>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</si>
  <si>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</si>
  <si>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</si>
  <si>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</si>
  <si>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</si>
  <si>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</si>
  <si>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</si>
  <si>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</si>
  <si>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</si>
  <si>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</si>
  <si>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</si>
  <si>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</si>
  <si>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</si>
  <si>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</si>
  <si>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</si>
  <si>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</si>
  <si>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</si>
  <si>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</si>
  <si>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</si>
  <si>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</si>
  <si>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</si>
  <si>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</si>
  <si>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</si>
  <si>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</si>
  <si>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</si>
  <si>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</si>
  <si>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</si>
  <si>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</si>
  <si>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</si>
  <si>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</si>
  <si>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</si>
  <si>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</si>
  <si>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</si>
  <si>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</si>
  <si>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</si>
  <si>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</si>
  <si>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</si>
  <si>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</si>
  <si>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</si>
  <si>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</si>
  <si>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</si>
  <si>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</si>
  <si>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</si>
  <si>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</si>
  <si>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</si>
  <si>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</si>
  <si>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</si>
  <si>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</si>
  <si>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</si>
  <si>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</si>
  <si>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</si>
  <si>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</si>
  <si>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</si>
  <si>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</si>
  <si>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</si>
  <si>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</si>
  <si>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</si>
  <si>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</si>
  <si>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</si>
  <si>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</si>
  <si>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</si>
  <si>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</si>
  <si>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</si>
  <si>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</si>
  <si>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</si>
  <si>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</si>
  <si>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</si>
  <si>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</si>
  <si>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</si>
  <si>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</si>
  <si>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</si>
  <si>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</si>
  <si>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</si>
  <si>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</si>
  <si>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</si>
  <si>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</si>
  <si>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</si>
  <si>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</si>
  <si>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</si>
  <si>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</si>
  <si>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</si>
  <si>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</si>
  <si>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</si>
  <si>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</si>
  <si>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</si>
  <si>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</si>
  <si>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</si>
  <si>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</si>
  <si>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</si>
  <si>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</si>
  <si>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</si>
  <si>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</si>
  <si>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</si>
  <si>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</si>
  <si>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</si>
  <si>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</si>
  <si>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</si>
  <si>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</si>
  <si>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</si>
  <si>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</si>
  <si>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</si>
  <si>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</si>
  <si>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</si>
  <si>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</si>
  <si>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</si>
  <si>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</si>
  <si>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</si>
  <si>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</si>
  <si>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</si>
  <si>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</si>
  <si>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</si>
  <si>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</si>
  <si>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</si>
  <si>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</si>
  <si>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</si>
  <si>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</si>
  <si>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</si>
  <si>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</si>
  <si>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</si>
  <si>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</si>
  <si>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</si>
  <si>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</si>
  <si>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</si>
  <si>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</si>
  <si>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</si>
  <si>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</si>
  <si>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</si>
  <si>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</si>
  <si>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</si>
  <si>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</si>
  <si>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</si>
  <si>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</si>
  <si>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</si>
  <si>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</si>
  <si>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</si>
  <si>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</si>
  <si>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</si>
  <si>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</si>
  <si>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</si>
  <si>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</si>
  <si>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</si>
  <si>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</si>
  <si>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</si>
  <si>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</si>
  <si>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</si>
  <si>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</si>
  <si>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</si>
  <si>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</si>
  <si>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</si>
  <si>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</si>
  <si>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</si>
  <si>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</si>
  <si>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</si>
  <si>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</si>
  <si>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</si>
  <si>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</si>
  <si>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</si>
  <si>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</si>
  <si>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</si>
  <si>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</si>
  <si>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</si>
  <si>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</si>
  <si>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</si>
  <si>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</si>
  <si>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</si>
  <si>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</si>
  <si>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</si>
  <si>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</si>
  <si>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</si>
  <si>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</si>
  <si>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</si>
  <si>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</si>
  <si>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</si>
  <si>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</si>
  <si>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</si>
  <si>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</si>
  <si>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</si>
  <si>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</si>
  <si>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</si>
  <si>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</si>
  <si>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</si>
  <si>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</si>
  <si>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</si>
  <si>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</si>
  <si>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</si>
  <si>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</si>
  <si>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</si>
  <si>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</si>
  <si>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</si>
  <si>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</si>
  <si>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</si>
  <si>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</si>
  <si>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</si>
  <si>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</si>
  <si>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</si>
  <si>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</si>
  <si>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</si>
  <si>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</si>
  <si>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</si>
  <si>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</si>
  <si>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</si>
  <si>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</si>
  <si>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</si>
  <si>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</si>
  <si>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</si>
  <si>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</si>
  <si>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</si>
  <si>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</si>
  <si>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</si>
  <si>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</si>
  <si>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</si>
  <si>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</si>
  <si>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</si>
  <si>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</si>
  <si>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</si>
  <si>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</si>
  <si>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</si>
  <si>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</si>
  <si>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</si>
  <si>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</si>
  <si>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</si>
  <si>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</si>
  <si>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</si>
  <si>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</si>
  <si>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</si>
  <si>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</si>
  <si>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</si>
  <si>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</si>
  <si>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</si>
  <si>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</si>
  <si>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</si>
  <si>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</si>
  <si>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</si>
  <si>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</si>
  <si>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</si>
  <si>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</si>
  <si>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</si>
  <si>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</si>
  <si>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</si>
  <si>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</si>
  <si>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</si>
  <si>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</si>
  <si>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</si>
  <si>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</si>
  <si>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</si>
  <si>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</si>
  <si>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</si>
  <si>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</si>
  <si>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</si>
  <si>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</si>
  <si>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</si>
  <si>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</si>
  <si>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</si>
  <si>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</si>
  <si>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</si>
  <si>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</si>
  <si>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</si>
  <si>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</si>
  <si>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</si>
  <si>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</si>
  <si>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</si>
  <si>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</si>
  <si>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</si>
  <si>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</si>
  <si>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</si>
  <si>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</si>
  <si>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</si>
  <si>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</si>
  <si>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</si>
  <si>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</si>
  <si>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</si>
  <si>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</si>
  <si>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</si>
  <si>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</si>
  <si>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</si>
  <si>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</si>
  <si>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</si>
  <si>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</si>
  <si>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</si>
  <si>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</si>
  <si>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</si>
  <si>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</si>
  <si>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</si>
  <si>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</si>
  <si>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</si>
  <si>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</si>
  <si>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</si>
  <si>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</si>
  <si>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</si>
  <si>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</si>
  <si>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</si>
  <si>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</si>
  <si>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</si>
  <si>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</si>
  <si>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</si>
  <si>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</si>
  <si>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</si>
  <si>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</si>
  <si>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</si>
  <si>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</si>
  <si>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</si>
  <si>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</si>
  <si>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</si>
  <si>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</si>
  <si>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</si>
  <si>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</si>
  <si>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</si>
  <si>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</si>
  <si>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</si>
  <si>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</si>
  <si>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</si>
  <si>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</si>
  <si>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</si>
  <si>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</si>
  <si>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</si>
  <si>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</si>
  <si>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</si>
  <si>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</si>
  <si>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</si>
  <si>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</si>
  <si>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</si>
  <si>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</si>
  <si>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</si>
  <si>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</si>
  <si>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</si>
  <si>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</si>
  <si>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</si>
  <si>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</si>
  <si>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</si>
  <si>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</si>
  <si>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</si>
  <si>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</si>
  <si>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</si>
  <si>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</si>
  <si>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</si>
  <si>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</si>
  <si>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</si>
  <si>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</si>
  <si>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</si>
  <si>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</si>
  <si>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</si>
  <si>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</si>
  <si>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</si>
  <si>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</si>
  <si>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</si>
  <si>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</si>
  <si>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</si>
  <si>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</si>
  <si>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</si>
  <si>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</si>
  <si>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</si>
  <si>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</si>
  <si>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</si>
  <si>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</si>
  <si>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</si>
  <si>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</si>
  <si>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</si>
  <si>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</si>
  <si>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</si>
  <si>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</si>
  <si>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</si>
  <si>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</si>
  <si>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</si>
  <si>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</si>
  <si>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</si>
  <si>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</si>
  <si>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</si>
  <si>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</si>
  <si>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</si>
  <si>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</si>
  <si>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</si>
  <si>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</si>
  <si>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</si>
  <si>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</si>
  <si>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</si>
  <si>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</si>
  <si>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</si>
  <si>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</si>
  <si>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</si>
  <si>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</si>
  <si>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</si>
  <si>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</si>
  <si>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</si>
  <si>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</si>
  <si>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</si>
  <si>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</si>
  <si>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</si>
  <si>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</si>
  <si>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</si>
  <si>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</si>
  <si>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</si>
  <si>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</si>
  <si>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</si>
  <si>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</si>
  <si>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</si>
  <si>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</si>
  <si>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</si>
  <si>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</si>
  <si>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</si>
  <si>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</si>
  <si>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</si>
  <si>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</si>
  <si>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</si>
  <si>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</si>
  <si>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</si>
  <si>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</si>
  <si>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</si>
  <si>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</si>
  <si>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</si>
  <si>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</si>
  <si>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</si>
  <si>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</si>
  <si>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</si>
  <si>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</si>
  <si>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</si>
  <si>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</si>
  <si>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</si>
  <si>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</si>
  <si>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</si>
  <si>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</si>
  <si>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</si>
  <si>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</si>
  <si>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</si>
  <si>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</si>
  <si>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</si>
  <si>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</si>
  <si>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</si>
  <si>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</si>
  <si>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</si>
  <si>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</si>
  <si>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</si>
  <si>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</si>
  <si>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</si>
  <si>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</si>
  <si>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</si>
  <si>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</si>
  <si>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</si>
  <si>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</si>
  <si>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</si>
  <si>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</si>
  <si>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</si>
  <si>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</si>
  <si>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</si>
  <si>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</si>
  <si>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</si>
  <si>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</si>
  <si>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</si>
  <si>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</si>
  <si>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</si>
  <si>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</si>
  <si>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</si>
  <si>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</si>
  <si>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</si>
  <si>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</si>
  <si>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</si>
  <si>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</si>
  <si>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</si>
  <si>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</si>
  <si>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</si>
  <si>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</si>
  <si>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</si>
  <si>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</si>
  <si>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</si>
  <si>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</si>
  <si>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</si>
  <si>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</si>
  <si>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</si>
  <si>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</si>
  <si>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</si>
  <si>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</si>
  <si>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</si>
  <si>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</si>
  <si>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</si>
  <si>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</si>
  <si>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</si>
  <si>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</si>
  <si>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</si>
  <si>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</si>
  <si>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</si>
  <si>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</si>
  <si>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</si>
  <si>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</si>
  <si>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</si>
  <si>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</si>
  <si>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</si>
  <si>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</si>
  <si>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</si>
  <si>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</si>
  <si>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</si>
  <si>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</si>
  <si>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</si>
  <si>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</si>
  <si>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</si>
  <si>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</si>
  <si>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</si>
  <si>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</si>
  <si>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</si>
  <si>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</si>
  <si>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</si>
  <si>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</si>
  <si>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</si>
  <si>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</si>
  <si>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</si>
  <si>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</si>
  <si>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</si>
  <si>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</si>
  <si>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</si>
  <si>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</si>
  <si>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</si>
  <si>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</si>
  <si>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</si>
  <si>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</si>
  <si>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</si>
  <si>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</si>
  <si>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</si>
  <si>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</si>
  <si>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</si>
  <si>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</si>
  <si>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</si>
  <si>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</si>
  <si>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</si>
  <si>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</si>
  <si>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</si>
  <si>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</si>
  <si>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</si>
  <si>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</si>
  <si>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</si>
  <si>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</si>
  <si>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</si>
  <si>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</si>
  <si>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</si>
  <si>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</si>
  <si>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</si>
  <si>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</si>
  <si>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</si>
  <si>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</si>
  <si>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</si>
  <si>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</si>
  <si>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</si>
  <si>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</si>
  <si>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</si>
  <si>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</si>
  <si>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</si>
  <si>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</si>
  <si>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</si>
  <si>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</si>
  <si>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</si>
  <si>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</si>
  <si>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</si>
  <si>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</si>
  <si>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</si>
  <si>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</si>
  <si>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</si>
  <si>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</si>
  <si>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</si>
  <si>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</si>
  <si>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</si>
  <si>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</si>
  <si>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</si>
  <si>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</si>
  <si>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</si>
  <si>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</si>
  <si>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</si>
  <si>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</si>
  <si>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</si>
  <si>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</si>
  <si>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</si>
  <si>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</si>
  <si>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</si>
  <si>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</si>
  <si>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</si>
  <si>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</si>
  <si>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</si>
  <si>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</si>
  <si>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</si>
  <si>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</si>
  <si>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</si>
  <si>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</si>
  <si>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</si>
  <si>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</si>
  <si>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</si>
  <si>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</si>
  <si>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</si>
  <si>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</si>
  <si>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</si>
  <si>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</si>
  <si>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</si>
  <si>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</si>
  <si>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</si>
  <si>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</si>
  <si>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</si>
  <si>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</si>
  <si>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</si>
  <si>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</si>
  <si>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</si>
  <si>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</si>
  <si>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</si>
  <si>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</si>
  <si>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</si>
  <si>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</si>
  <si>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</si>
  <si>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</si>
  <si>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</si>
  <si>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</si>
  <si>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</si>
  <si>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</si>
  <si>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</si>
  <si>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</si>
  <si>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</si>
  <si>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</si>
  <si>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</si>
  <si>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</si>
  <si>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</si>
  <si>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</si>
  <si>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</si>
  <si>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</si>
  <si>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</si>
  <si>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</si>
  <si>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</si>
  <si>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</si>
  <si>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</si>
  <si>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</si>
  <si>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</si>
  <si>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</si>
  <si>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</si>
  <si>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</si>
  <si>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</si>
  <si>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</si>
  <si>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</si>
  <si>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</si>
  <si>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</si>
  <si>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</si>
  <si>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</si>
  <si>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</si>
  <si>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</si>
  <si>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</si>
  <si>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</si>
  <si>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</si>
  <si>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</si>
  <si>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</si>
  <si>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</si>
  <si>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</si>
  <si>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</si>
  <si>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</si>
  <si>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</si>
  <si>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</si>
  <si>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</si>
  <si>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</si>
  <si>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</si>
  <si>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</si>
  <si>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</si>
  <si>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</si>
  <si>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</si>
  <si>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</si>
  <si>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</si>
  <si>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</si>
  <si>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</si>
  <si>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</si>
  <si>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</si>
  <si>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</si>
  <si>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</si>
  <si>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</si>
  <si>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</si>
  <si>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</si>
  <si>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</si>
  <si>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</si>
  <si>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</si>
  <si>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</si>
  <si>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</si>
  <si>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</si>
  <si>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</si>
  <si>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</si>
  <si>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</si>
  <si>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</si>
  <si>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</si>
  <si>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</si>
  <si>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</si>
  <si>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</si>
  <si>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</si>
  <si>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</si>
  <si>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</si>
  <si>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</si>
  <si>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</si>
  <si>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</si>
  <si>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</si>
  <si>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</si>
  <si>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</si>
  <si>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</si>
  <si>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</si>
  <si>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</si>
  <si>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</si>
  <si>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</si>
  <si>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</si>
  <si>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</si>
  <si>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</si>
  <si>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</si>
  <si>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</si>
  <si>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</si>
  <si>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</si>
  <si>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</si>
  <si>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</si>
  <si>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</si>
  <si>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</si>
  <si>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</si>
  <si>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</si>
  <si>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</si>
  <si>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</si>
  <si>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</si>
  <si>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</si>
  <si>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</si>
  <si>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</si>
  <si>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</si>
  <si>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</si>
  <si>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</si>
  <si>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</si>
  <si>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</si>
  <si>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</si>
  <si>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</si>
  <si>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</si>
  <si>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</si>
  <si>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</si>
  <si>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</si>
  <si>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</si>
  <si>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</si>
  <si>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</si>
  <si>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</si>
  <si>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</si>
  <si>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</si>
  <si>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</si>
  <si>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</si>
  <si>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</si>
  <si>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</si>
  <si>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</si>
  <si>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</si>
  <si>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</si>
  <si>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</si>
  <si>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</si>
  <si>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</si>
  <si>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</si>
  <si>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</si>
  <si>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</si>
  <si>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</si>
  <si>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</si>
  <si>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</si>
  <si>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</si>
  <si>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</si>
  <si>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</si>
  <si>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</si>
  <si>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</si>
  <si>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</si>
  <si>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</si>
  <si>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</si>
  <si>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</si>
  <si>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</si>
  <si>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</si>
  <si>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</si>
  <si>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</si>
  <si>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</si>
  <si>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</si>
  <si>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</si>
  <si>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</si>
  <si>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</si>
  <si>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</si>
  <si>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</si>
  <si>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</si>
  <si>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</si>
  <si>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</si>
  <si>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</si>
  <si>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</si>
  <si>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</si>
  <si>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</si>
  <si>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</si>
  <si>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</si>
  <si>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</si>
  <si>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</si>
  <si>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</si>
  <si>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</si>
  <si>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</si>
  <si>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</si>
  <si>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</si>
  <si>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</si>
  <si>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</si>
  <si>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</si>
  <si>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</si>
  <si>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</si>
  <si>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</si>
  <si>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</si>
  <si>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</si>
  <si>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</si>
  <si>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</si>
  <si>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</si>
  <si>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</si>
  <si>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</si>
  <si>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</si>
  <si>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</si>
  <si>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</si>
  <si>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</si>
  <si>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</si>
  <si>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</si>
  <si>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</si>
  <si>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</si>
  <si>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</si>
  <si>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</si>
  <si>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</si>
  <si>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</si>
  <si>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</si>
  <si>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</si>
  <si>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</si>
  <si>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</si>
  <si>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</si>
  <si>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</si>
  <si>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</si>
  <si>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</si>
  <si>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</si>
  <si>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</si>
  <si>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</si>
  <si>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</si>
  <si>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</si>
  <si>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</si>
  <si>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</si>
  <si>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</si>
  <si>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</si>
  <si>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</si>
  <si>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</si>
  <si>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</si>
  <si>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</si>
  <si>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</si>
  <si>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</si>
  <si>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</si>
  <si>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</si>
  <si>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</si>
  <si>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</si>
  <si>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</si>
  <si>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</si>
  <si>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</si>
  <si>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</si>
  <si>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</si>
  <si>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</si>
  <si>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</si>
  <si>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</si>
  <si>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</si>
  <si>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</si>
  <si>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</si>
  <si>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</si>
  <si>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</si>
  <si>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</si>
  <si>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</si>
  <si>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</si>
  <si>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</si>
  <si>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</si>
  <si>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</si>
  <si>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</si>
  <si>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</si>
  <si>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</si>
  <si>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</si>
  <si>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</si>
  <si>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</si>
  <si>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</si>
  <si>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</si>
  <si>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</si>
  <si>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</si>
  <si>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</si>
  <si>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</si>
  <si>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</si>
  <si>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</si>
  <si>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</si>
  <si>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</si>
  <si>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</si>
  <si>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</si>
  <si>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</si>
  <si>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</si>
  <si>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</si>
  <si>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</si>
  <si>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</si>
  <si>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</si>
  <si>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</si>
  <si>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</si>
  <si>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</si>
  <si>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</si>
  <si>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</si>
  <si>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</si>
  <si>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</si>
  <si>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</si>
  <si>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</si>
  <si>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</si>
  <si>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</si>
  <si>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</si>
  <si>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</si>
  <si>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</si>
  <si>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</si>
  <si>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</si>
  <si>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</si>
  <si>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</si>
  <si>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</si>
  <si>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</si>
  <si>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</si>
  <si>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</si>
  <si>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</si>
  <si>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</si>
  <si>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</si>
  <si>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</si>
  <si>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</si>
  <si>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</si>
  <si>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</si>
  <si>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</si>
  <si>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</si>
  <si>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</si>
  <si>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</si>
  <si>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</si>
  <si>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</si>
  <si>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</si>
  <si>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</si>
  <si>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</si>
  <si>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</si>
  <si>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</si>
  <si>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</si>
  <si>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</si>
  <si>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</si>
  <si>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</si>
  <si>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</si>
  <si>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</si>
  <si>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</si>
  <si>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</si>
  <si>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</si>
  <si>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</si>
  <si>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</si>
  <si>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</si>
  <si>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</si>
  <si>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</si>
  <si>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</si>
  <si>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</si>
  <si>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</si>
  <si>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</si>
  <si>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</si>
  <si>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</si>
  <si>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</si>
  <si>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</si>
  <si>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</si>
  <si>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</si>
  <si>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</si>
  <si>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</si>
  <si>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</si>
  <si>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</si>
  <si>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</si>
  <si>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</si>
  <si>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</si>
  <si>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</si>
  <si>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</si>
  <si>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</si>
  <si>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</si>
  <si>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</si>
  <si>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</si>
  <si>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</si>
  <si>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</si>
  <si>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</si>
  <si>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</si>
  <si>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</si>
  <si>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</si>
  <si>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</si>
  <si>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</si>
  <si>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</si>
  <si>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</si>
  <si>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</si>
  <si>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</si>
  <si>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</si>
  <si>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</si>
  <si>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</si>
  <si>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</si>
  <si>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</si>
  <si>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</si>
  <si>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</si>
  <si>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</si>
  <si>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</si>
  <si>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</si>
  <si>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</si>
  <si>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</si>
  <si>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</si>
  <si>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</si>
  <si>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</si>
  <si>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</si>
  <si>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</si>
  <si>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</si>
  <si>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</si>
  <si>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</si>
  <si>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</si>
  <si>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</si>
  <si>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</si>
  <si>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</si>
  <si>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</si>
  <si>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</si>
  <si>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</si>
  <si>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</si>
  <si>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</si>
  <si>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</si>
  <si>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</si>
  <si>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</si>
  <si>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</si>
  <si>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</si>
  <si>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</si>
  <si>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</si>
  <si>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</si>
  <si>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</si>
  <si>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</si>
  <si>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</si>
  <si>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</si>
  <si>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</si>
  <si>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</si>
  <si>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</si>
  <si>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</si>
  <si>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</si>
  <si>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</si>
  <si>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</si>
  <si>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</si>
  <si>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</si>
  <si>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</si>
  <si>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</si>
  <si>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</si>
  <si>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</si>
  <si>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</si>
  <si>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</si>
  <si>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</si>
  <si>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</si>
  <si>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</si>
  <si>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</si>
  <si>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</si>
  <si>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</si>
  <si>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</si>
  <si>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</si>
  <si>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</si>
  <si>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</si>
  <si>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</si>
  <si>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</si>
  <si>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</si>
  <si>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</si>
  <si>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</si>
  <si>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</si>
  <si>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</si>
  <si>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</si>
  <si>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</si>
  <si>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</si>
  <si>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</si>
  <si>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</si>
  <si>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</si>
  <si>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</si>
  <si>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</si>
  <si>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</si>
  <si>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</si>
  <si>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</si>
  <si>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</si>
  <si>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</si>
  <si>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</si>
  <si>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</si>
  <si>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</si>
  <si>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</si>
  <si>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</si>
  <si>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</si>
  <si>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</si>
  <si>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</si>
  <si>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</si>
  <si>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</si>
  <si>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</si>
  <si>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</si>
  <si>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</si>
  <si>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</si>
  <si>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</si>
  <si>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</si>
  <si>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</si>
  <si>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</si>
  <si>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</si>
  <si>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</si>
  <si>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</si>
  <si>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</si>
  <si>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</si>
  <si>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</si>
  <si>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</si>
  <si>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</si>
  <si>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</si>
  <si>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</si>
  <si>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</si>
  <si>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</si>
  <si>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</si>
  <si>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</si>
  <si>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</si>
  <si>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</si>
  <si>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</si>
  <si>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</si>
  <si>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</si>
  <si>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</si>
  <si>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</si>
  <si>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</si>
  <si>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</si>
  <si>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</si>
  <si>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</si>
  <si>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</si>
  <si>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</si>
  <si>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</si>
  <si>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</si>
  <si>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</si>
  <si>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</si>
  <si>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</si>
  <si>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</si>
  <si>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</si>
  <si>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</si>
  <si>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</si>
  <si>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</si>
  <si>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</si>
  <si>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</si>
  <si>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</si>
  <si>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</si>
  <si>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</si>
  <si>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</si>
  <si>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</si>
  <si>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</si>
  <si>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</si>
  <si>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</si>
  <si>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</si>
  <si>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</si>
  <si>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</si>
  <si>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</si>
  <si>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</si>
  <si>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</si>
  <si>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</si>
  <si>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</si>
  <si>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</si>
  <si>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</si>
  <si>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</si>
  <si>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</si>
  <si>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</si>
  <si>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</si>
  <si>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</si>
  <si>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</si>
  <si>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</si>
  <si>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</si>
  <si>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</si>
  <si>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</si>
  <si>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</si>
  <si>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</si>
  <si>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</si>
  <si>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</si>
  <si>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</si>
  <si>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</si>
  <si>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</si>
  <si>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</si>
  <si>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</si>
  <si>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</si>
  <si>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</si>
  <si>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</si>
  <si>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</si>
  <si>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</si>
  <si>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</si>
  <si>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</si>
  <si>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</si>
  <si>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</si>
  <si>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</si>
  <si>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</si>
  <si>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</si>
  <si>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</si>
  <si>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</si>
  <si>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</si>
  <si>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</si>
  <si>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</si>
  <si>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</si>
  <si>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</si>
  <si>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</si>
  <si>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</si>
  <si>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</si>
  <si>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</si>
  <si>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</si>
  <si>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</si>
  <si>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</si>
  <si>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</si>
  <si>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</si>
  <si>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</si>
  <si>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</si>
  <si>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</si>
  <si>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</si>
  <si>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</si>
  <si>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</si>
  <si>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</si>
  <si>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</si>
  <si>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</si>
  <si>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</si>
  <si>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</si>
  <si>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</si>
  <si>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</si>
  <si>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</si>
  <si>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</si>
  <si>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</si>
  <si>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</si>
  <si>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</si>
  <si>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</si>
  <si>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</si>
  <si>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</si>
  <si>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</si>
  <si>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</si>
  <si>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</si>
  <si>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</si>
  <si>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</si>
  <si>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</si>
  <si>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</si>
  <si>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</si>
  <si>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</si>
  <si>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</si>
  <si>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</si>
  <si>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</si>
  <si>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</si>
  <si>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</si>
  <si>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</si>
  <si>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</si>
  <si>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</si>
  <si>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</si>
  <si>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</si>
  <si>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</si>
  <si>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</si>
  <si>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</si>
  <si>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</si>
  <si>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</si>
  <si>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</si>
  <si>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</si>
  <si>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</si>
  <si>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</si>
  <si>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</si>
  <si>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</si>
  <si>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</si>
  <si>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</si>
  <si>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</si>
  <si>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</si>
  <si>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</si>
  <si>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</si>
  <si>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</si>
  <si>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</si>
  <si>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</si>
  <si>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</si>
  <si>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</si>
  <si>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</si>
  <si>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</si>
  <si>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</si>
  <si>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</si>
  <si>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</si>
  <si>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</si>
  <si>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</si>
  <si>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</si>
  <si>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</si>
  <si>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</si>
  <si>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</si>
  <si>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</si>
  <si>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</si>
  <si>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</si>
  <si>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</si>
  <si>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</si>
  <si>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</si>
  <si>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</si>
  <si>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</si>
  <si>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</si>
  <si>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</si>
  <si>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</si>
  <si>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</si>
  <si>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</si>
  <si>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</si>
  <si>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</si>
  <si>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</si>
  <si>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</si>
  <si>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</si>
  <si>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</si>
  <si>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</si>
  <si>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</si>
  <si>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</si>
  <si>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</si>
  <si>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</si>
  <si>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</si>
  <si>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</si>
  <si>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</si>
  <si>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</si>
  <si>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</si>
  <si>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</si>
  <si>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</si>
  <si>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</si>
  <si>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</si>
  <si>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</si>
  <si>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</si>
  <si>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</si>
  <si>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</si>
  <si>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</si>
  <si>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</si>
  <si>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</si>
  <si>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</si>
  <si>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</si>
  <si>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</si>
  <si>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</si>
  <si>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</si>
  <si>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</si>
  <si>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</si>
  <si>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</si>
  <si>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</si>
  <si>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</si>
  <si>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</si>
  <si>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</si>
  <si>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</si>
  <si>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</si>
  <si>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</si>
  <si>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</si>
  <si>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</si>
  <si>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</si>
  <si>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</si>
  <si>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</si>
  <si>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</si>
  <si>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</si>
  <si>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</si>
  <si>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</si>
  <si>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</si>
  <si>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</si>
  <si>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</si>
  <si>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</si>
  <si>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</si>
  <si>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</si>
  <si>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</si>
  <si>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</si>
  <si>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</si>
  <si>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</si>
  <si>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</si>
  <si>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</si>
  <si>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</si>
  <si>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</si>
  <si>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</si>
  <si>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</si>
  <si>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</si>
  <si>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</si>
  <si>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</si>
  <si>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</si>
  <si>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</si>
  <si>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</si>
  <si>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</si>
  <si>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</si>
  <si>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</si>
  <si>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</si>
  <si>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</si>
  <si>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</si>
  <si>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</si>
  <si>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</si>
  <si>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</si>
  <si>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</si>
  <si>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</si>
  <si>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</si>
  <si>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</si>
  <si>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</si>
  <si>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</si>
  <si>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</si>
  <si>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</si>
  <si>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</si>
  <si>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</si>
  <si>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</si>
  <si>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</si>
  <si>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</si>
  <si>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</si>
  <si>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</si>
  <si>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</si>
  <si>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</si>
  <si>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</si>
  <si>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</si>
  <si>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</si>
  <si>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</si>
  <si>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</si>
  <si>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</si>
  <si>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</si>
  <si>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</si>
  <si>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</si>
  <si>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</si>
  <si>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</si>
  <si>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</si>
  <si>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</si>
  <si>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</si>
  <si>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</si>
  <si>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</si>
  <si>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</si>
  <si>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</si>
  <si>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</si>
  <si>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</si>
  <si>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</si>
  <si>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</si>
  <si>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</si>
  <si>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</si>
  <si>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</si>
  <si>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</si>
  <si>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</si>
  <si>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</si>
  <si>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</si>
  <si>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</si>
  <si>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</si>
  <si>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</si>
  <si>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</si>
  <si>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</si>
  <si>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</si>
  <si>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</si>
  <si>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</si>
  <si>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</si>
  <si>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</si>
  <si>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</si>
  <si>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</si>
  <si>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</si>
  <si>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</si>
  <si>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</si>
  <si>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</si>
  <si>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</si>
  <si>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</si>
  <si>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</si>
  <si>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</si>
  <si>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</si>
  <si>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</si>
  <si>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</si>
  <si>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</si>
  <si>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</si>
  <si>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</si>
  <si>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</si>
  <si>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</si>
  <si>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</si>
  <si>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</si>
  <si>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</si>
  <si>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</si>
  <si>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</si>
  <si>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</si>
  <si>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</si>
  <si>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</si>
  <si>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</si>
  <si>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</si>
  <si>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</si>
  <si>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</si>
  <si>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</si>
  <si>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</si>
  <si>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</si>
  <si>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</si>
  <si>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</si>
  <si>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</si>
  <si>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</si>
  <si>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</si>
  <si>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</si>
  <si>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</si>
  <si>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</si>
  <si>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</si>
  <si>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</si>
  <si>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</si>
  <si>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</si>
  <si>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</si>
  <si>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</si>
  <si>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</si>
  <si>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</si>
  <si>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</si>
  <si>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</si>
  <si>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</si>
  <si>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</si>
  <si>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</si>
  <si>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</si>
  <si>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</si>
  <si>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</si>
  <si>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</si>
  <si>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</si>
  <si>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</si>
  <si>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</si>
  <si>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</si>
  <si>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</si>
  <si>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</si>
  <si>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</si>
  <si>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</si>
  <si>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</si>
  <si>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</si>
  <si>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</si>
  <si>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</si>
  <si>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</si>
  <si>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</si>
  <si>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</si>
  <si>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</si>
  <si>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</si>
  <si>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</si>
  <si>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</si>
  <si>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</si>
  <si>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</si>
  <si>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</si>
  <si>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</si>
  <si>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</si>
  <si>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</si>
  <si>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</si>
  <si>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</si>
  <si>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</si>
  <si>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</si>
  <si>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</si>
  <si>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</si>
  <si>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</si>
  <si>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</si>
  <si>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</si>
  <si>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</si>
  <si>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</si>
  <si>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</si>
  <si>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</si>
  <si>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</si>
  <si>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</si>
  <si>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</si>
  <si>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</si>
  <si>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</si>
  <si>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</si>
  <si>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</si>
  <si>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</si>
  <si>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</si>
  <si>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</si>
  <si>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</si>
  <si>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</si>
  <si>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</si>
  <si>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</si>
  <si>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</si>
  <si>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</si>
  <si>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</si>
  <si>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</si>
  <si>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</si>
  <si>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</si>
  <si>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</si>
  <si>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</si>
  <si>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</si>
  <si>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</si>
  <si>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</si>
  <si>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</si>
  <si>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</si>
  <si>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</si>
  <si>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</si>
  <si>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</si>
  <si>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</si>
  <si>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</si>
  <si>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</si>
  <si>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</si>
  <si>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</si>
  <si>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</si>
  <si>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</si>
  <si>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</si>
  <si>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</si>
  <si>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</si>
  <si>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</si>
  <si>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</si>
  <si>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</si>
  <si>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</si>
  <si>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</si>
  <si>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</si>
  <si>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</si>
  <si>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</si>
  <si>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</si>
  <si>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</si>
  <si>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</si>
  <si>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</si>
  <si>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</si>
  <si>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</si>
  <si>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</si>
  <si>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</si>
  <si>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</si>
  <si>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</si>
  <si>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</si>
  <si>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</si>
  <si>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</si>
  <si>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</si>
  <si>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</si>
  <si>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</si>
  <si>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</si>
  <si>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</si>
  <si>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</si>
  <si>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</si>
  <si>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</si>
  <si>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</si>
  <si>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</si>
  <si>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</si>
  <si>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</si>
  <si>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</si>
  <si>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</si>
  <si>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</si>
  <si>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</si>
  <si>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</si>
  <si>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</si>
  <si>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</si>
  <si>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</si>
  <si>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</si>
  <si>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</si>
  <si>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</si>
  <si>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</si>
  <si>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</si>
  <si>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</si>
  <si>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</si>
  <si>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</si>
  <si>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</si>
  <si>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</si>
  <si>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</si>
  <si>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</si>
  <si>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</si>
  <si>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</si>
  <si>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</si>
  <si>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</si>
  <si>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</si>
  <si>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</si>
  <si>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</si>
  <si>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</si>
  <si>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</si>
  <si>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</si>
  <si>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</si>
  <si>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</si>
  <si>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</si>
  <si>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</si>
  <si>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</si>
  <si>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</si>
  <si>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</si>
  <si>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</si>
  <si>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</si>
  <si>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</si>
  <si>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</si>
  <si>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</si>
  <si>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</si>
  <si>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</si>
  <si>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</si>
  <si>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</si>
  <si>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</si>
  <si>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</si>
  <si>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</si>
  <si>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</si>
  <si>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</si>
  <si>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</si>
  <si>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</si>
  <si>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</si>
  <si>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</si>
  <si>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</si>
  <si>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</si>
  <si>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</si>
  <si>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</si>
  <si>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</si>
  <si>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</si>
  <si>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</si>
  <si>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</si>
  <si>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</si>
  <si>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</si>
  <si>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</si>
  <si>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</si>
  <si>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</si>
  <si>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</si>
  <si>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</si>
  <si>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</si>
  <si>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</si>
  <si>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</si>
  <si>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</si>
  <si>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</si>
  <si>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</si>
  <si>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</si>
  <si>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</si>
  <si>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</si>
  <si>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</si>
  <si>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</si>
  <si>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</si>
  <si>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</si>
  <si>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</si>
  <si>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</si>
  <si>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</si>
  <si>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</si>
  <si>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</si>
  <si>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</si>
  <si>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</si>
  <si>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</si>
  <si>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</si>
  <si>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</si>
  <si>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</si>
  <si>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</si>
  <si>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</si>
  <si>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</si>
  <si>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</si>
  <si>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</si>
  <si>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</si>
  <si>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</si>
  <si>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</si>
  <si>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</si>
  <si>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</si>
  <si>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</si>
  <si>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</si>
  <si>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</si>
  <si>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</si>
  <si>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</si>
  <si>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</si>
  <si>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</si>
  <si>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</si>
  <si>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</si>
  <si>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</si>
  <si>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</si>
  <si>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</si>
  <si>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</si>
  <si>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</si>
  <si>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</si>
  <si>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</si>
  <si>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</si>
  <si>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</si>
  <si>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</si>
  <si>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</si>
  <si>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</si>
  <si>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</si>
  <si>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</si>
  <si>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</si>
  <si>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</si>
  <si>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</si>
  <si>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</si>
  <si>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</si>
  <si>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</si>
  <si>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</si>
  <si>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</si>
  <si>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</si>
  <si>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</si>
  <si>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</si>
  <si>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</si>
  <si>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</si>
  <si>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</si>
  <si>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</si>
  <si>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</si>
  <si>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</si>
  <si>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</si>
  <si>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</si>
  <si>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</si>
  <si>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</si>
  <si>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</si>
  <si>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</si>
  <si>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</si>
  <si>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</si>
  <si>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</si>
  <si>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</si>
  <si>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</si>
  <si>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</si>
  <si>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</si>
  <si>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</si>
  <si>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</si>
  <si>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</si>
  <si>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</si>
  <si>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</si>
  <si>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</si>
  <si>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</si>
  <si>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</si>
  <si>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</si>
  <si>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</si>
  <si>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</si>
  <si>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</si>
  <si>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</si>
  <si>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</si>
  <si>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</si>
  <si>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</si>
  <si>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</si>
  <si>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</si>
  <si>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</si>
  <si>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</si>
  <si>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</si>
  <si>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</si>
  <si>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</si>
  <si>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</si>
  <si>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</si>
  <si>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</si>
  <si>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</si>
  <si>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</si>
  <si>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</si>
  <si>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</si>
  <si>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</si>
  <si>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</si>
  <si>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</si>
  <si>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</si>
  <si>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</si>
  <si>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</si>
  <si>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</si>
  <si>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</si>
  <si>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</si>
  <si>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</si>
  <si>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</si>
  <si>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</si>
  <si>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</si>
  <si>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</si>
  <si>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</si>
  <si>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</si>
  <si>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</si>
  <si>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</si>
  <si>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</si>
  <si>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</si>
  <si>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</si>
  <si>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</si>
  <si>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</si>
  <si>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</si>
  <si>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</si>
  <si>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</si>
  <si>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</si>
  <si>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</si>
  <si>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</si>
  <si>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</si>
  <si>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</si>
  <si>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</si>
  <si>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</si>
  <si>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</si>
  <si>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</si>
  <si>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</si>
  <si>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</si>
  <si>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</si>
  <si>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</si>
  <si>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</si>
  <si>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</si>
  <si>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</si>
  <si>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</si>
  <si>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</si>
  <si>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</si>
  <si>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</si>
  <si>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</si>
  <si>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</si>
  <si>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</si>
  <si>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</si>
  <si>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</si>
  <si>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</si>
  <si>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</si>
  <si>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</si>
  <si>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</si>
  <si>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</si>
  <si>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</si>
  <si>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</si>
  <si>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</si>
  <si>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</si>
  <si>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</si>
  <si>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</si>
  <si>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</si>
  <si>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</si>
  <si>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</si>
  <si>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</si>
  <si>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</si>
  <si>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</si>
  <si>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</si>
  <si>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</si>
  <si>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</si>
  <si>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</si>
  <si>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</si>
  <si>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</si>
  <si>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</si>
  <si>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</si>
  <si>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</si>
  <si>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</si>
  <si>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</si>
  <si>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</si>
  <si>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</si>
  <si>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</si>
  <si>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</si>
  <si>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</si>
  <si>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</si>
  <si>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</si>
  <si>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</si>
  <si>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</si>
  <si>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</si>
  <si>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</si>
  <si>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</si>
  <si>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</si>
  <si>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</si>
  <si>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</si>
  <si>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</si>
  <si>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</si>
  <si>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</si>
  <si>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</si>
  <si>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</si>
  <si>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</si>
  <si>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</si>
  <si>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</si>
  <si>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</si>
  <si>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</si>
  <si>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</si>
  <si>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</si>
  <si>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</si>
  <si>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</si>
  <si>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</si>
  <si>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</si>
  <si>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</si>
  <si>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</si>
  <si>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</si>
  <si>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</si>
  <si>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</si>
  <si>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</si>
  <si>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</si>
  <si>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</si>
  <si>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</si>
  <si>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</si>
  <si>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</si>
  <si>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</si>
  <si>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</si>
  <si>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</si>
  <si>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</si>
  <si>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</si>
  <si>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</si>
  <si>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</si>
  <si>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</si>
  <si>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</si>
  <si>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</si>
  <si>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</si>
  <si>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</si>
  <si>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</si>
  <si>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</si>
  <si>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</si>
  <si>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</si>
  <si>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</si>
  <si>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</si>
  <si>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</si>
  <si>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</si>
  <si>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</si>
  <si>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</si>
  <si>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</si>
  <si>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</si>
  <si>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</si>
  <si>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</si>
  <si>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</si>
  <si>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</si>
  <si>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</si>
  <si>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</si>
  <si>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</si>
  <si>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</si>
  <si>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</si>
  <si>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</si>
  <si>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</si>
  <si>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</si>
  <si>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</si>
  <si>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</si>
  <si>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</si>
  <si>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</si>
  <si>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</si>
  <si>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</si>
  <si>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</si>
  <si>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</si>
  <si>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</si>
  <si>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</si>
  <si>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</si>
  <si>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</si>
  <si>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</si>
  <si>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</si>
  <si>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</si>
  <si>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</si>
  <si>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</si>
  <si>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</si>
  <si>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</si>
  <si>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</si>
  <si>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</si>
  <si>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</si>
  <si>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</si>
  <si>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</si>
  <si>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</si>
  <si>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</si>
  <si>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</si>
  <si>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</si>
  <si>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</si>
  <si>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</si>
  <si>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</si>
  <si>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</si>
  <si>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</si>
  <si>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</si>
  <si>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</si>
  <si>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</si>
  <si>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</si>
  <si>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</si>
  <si>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</si>
  <si>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</si>
  <si>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</si>
  <si>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</si>
  <si>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</si>
  <si>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</si>
  <si>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</si>
  <si>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</si>
  <si>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</si>
  <si>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</si>
  <si>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</si>
  <si>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</si>
  <si>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</si>
  <si>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</si>
  <si>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</si>
  <si>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</si>
  <si>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</si>
  <si>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</si>
  <si>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</si>
  <si>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</si>
  <si>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</si>
  <si>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</si>
  <si>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</si>
  <si>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</si>
  <si>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</si>
  <si>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</si>
  <si>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</si>
  <si>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</si>
  <si>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</si>
  <si>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</si>
  <si>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</si>
  <si>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</si>
  <si>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</si>
  <si>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</si>
  <si>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</si>
  <si>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</si>
  <si>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</si>
  <si>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</si>
  <si>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</si>
  <si>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</si>
  <si>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</si>
  <si>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</si>
  <si>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</si>
  <si>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</si>
  <si>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</si>
  <si>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</si>
  <si>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</si>
  <si>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</si>
  <si>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</si>
  <si>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</si>
  <si>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</si>
  <si>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</si>
  <si>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</si>
  <si>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</si>
  <si>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</si>
  <si>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</si>
  <si>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</si>
  <si>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</si>
  <si>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</si>
  <si>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</si>
  <si>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</si>
  <si>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</si>
  <si>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</si>
  <si>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</si>
  <si>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</si>
  <si>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</si>
  <si>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</si>
  <si>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</si>
  <si>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</si>
  <si>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</si>
  <si>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</si>
  <si>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</si>
  <si>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</si>
  <si>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</si>
  <si>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</si>
  <si>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</si>
  <si>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</si>
  <si>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</si>
  <si>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</si>
  <si>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</si>
  <si>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</si>
  <si>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</si>
  <si>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</si>
  <si>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</si>
  <si>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</si>
  <si>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</si>
  <si>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</si>
  <si>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</si>
  <si>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</si>
  <si>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</si>
  <si>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</si>
  <si>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</si>
  <si>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</si>
  <si>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</si>
  <si>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</si>
  <si>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</si>
  <si>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</si>
  <si>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</si>
  <si>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</si>
  <si>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</si>
  <si>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</si>
  <si>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</si>
  <si>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</si>
  <si>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</si>
  <si>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</si>
  <si>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</si>
  <si>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</si>
  <si>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</si>
  <si>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</si>
  <si>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</si>
  <si>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</si>
  <si>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</si>
  <si>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</si>
  <si>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</si>
  <si>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</si>
  <si>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</si>
  <si>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</si>
  <si>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</si>
  <si>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</si>
  <si>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</si>
  <si>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</si>
  <si>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</si>
  <si>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</si>
  <si>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</si>
  <si>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</si>
  <si>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</si>
  <si>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</si>
  <si>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</si>
  <si>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</si>
  <si>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</si>
  <si>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</si>
  <si>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</si>
  <si>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</si>
  <si>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</si>
  <si>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</si>
  <si>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</si>
  <si>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</si>
  <si>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</si>
  <si>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</si>
  <si>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</si>
  <si>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</si>
  <si>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</si>
  <si>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</si>
  <si>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</si>
  <si>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</si>
  <si>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</si>
  <si>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</si>
  <si>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</si>
  <si>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</si>
  <si>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</si>
  <si>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</si>
  <si>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</si>
  <si>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</si>
  <si>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</si>
  <si>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</si>
  <si>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</si>
  <si>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</si>
  <si>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</si>
  <si>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</si>
  <si>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</si>
  <si>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</si>
  <si>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</si>
  <si>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</si>
  <si>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</si>
  <si>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</si>
  <si>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</si>
  <si>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</si>
  <si>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</si>
  <si>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</si>
  <si>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</si>
  <si>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</si>
  <si>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</si>
  <si>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</si>
  <si>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</si>
  <si>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</si>
  <si>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</si>
  <si>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</si>
  <si>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</si>
  <si>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</si>
  <si>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</si>
  <si>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</si>
  <si>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</si>
  <si>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</si>
  <si>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</si>
  <si>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</si>
  <si>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</si>
  <si>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</si>
  <si>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</si>
  <si>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</si>
  <si>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</si>
  <si>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</si>
  <si>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</si>
  <si>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</si>
  <si>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</si>
  <si>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</si>
  <si>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</si>
  <si>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</si>
  <si>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</si>
  <si>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</si>
  <si>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</si>
  <si>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</si>
  <si>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</si>
  <si>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</si>
  <si>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</si>
  <si>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</si>
  <si>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</si>
  <si>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</si>
  <si>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</si>
  <si>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</si>
  <si>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</si>
  <si>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</si>
  <si>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</si>
  <si>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</si>
  <si>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</si>
  <si>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</si>
  <si>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</si>
  <si>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</si>
  <si>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</si>
  <si>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</si>
  <si>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</si>
  <si>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</si>
  <si>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</si>
  <si>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</si>
  <si>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</si>
  <si>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</si>
  <si>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</si>
  <si>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</si>
  <si>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</si>
  <si>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</si>
  <si>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</si>
  <si>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</si>
  <si>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</si>
  <si>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</si>
  <si>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</si>
  <si>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</si>
  <si>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</si>
  <si>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</si>
  <si>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</si>
  <si>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</si>
  <si>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</si>
  <si>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</si>
  <si>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</si>
  <si>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</si>
  <si>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</si>
  <si>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</si>
  <si>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</si>
  <si>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</si>
  <si>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</si>
  <si>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</si>
  <si>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</si>
  <si>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</si>
  <si>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</si>
  <si>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</si>
  <si>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</si>
  <si>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</si>
  <si>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</si>
  <si>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</si>
  <si>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</si>
  <si>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</si>
  <si>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</si>
  <si>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</si>
  <si>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</si>
  <si>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</si>
  <si>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</si>
  <si>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</si>
  <si>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</si>
  <si>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</si>
  <si>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</si>
  <si>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</si>
  <si>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</si>
  <si>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</si>
  <si>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</si>
  <si>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</si>
  <si>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</si>
  <si>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</si>
  <si>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</si>
  <si>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</si>
  <si>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</si>
  <si>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</si>
  <si>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</si>
  <si>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</si>
  <si>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</si>
  <si>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</si>
  <si>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</si>
  <si>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</si>
  <si>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</si>
  <si>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</si>
  <si>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</si>
  <si>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</si>
  <si>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</si>
  <si>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</si>
  <si>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</si>
  <si>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</si>
  <si>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</si>
  <si>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</si>
  <si>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</si>
  <si>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</si>
  <si>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</si>
  <si>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</si>
  <si>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</si>
  <si>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</si>
  <si>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</si>
  <si>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</si>
  <si>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</si>
  <si>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</si>
  <si>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</si>
  <si>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</si>
  <si>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</si>
  <si>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</si>
  <si>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</si>
  <si>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</si>
  <si>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</si>
  <si>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</si>
  <si>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</si>
  <si>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</si>
  <si>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</si>
  <si>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</si>
  <si>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</si>
  <si>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</si>
  <si>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</si>
  <si>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</si>
  <si>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</si>
  <si>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</si>
  <si>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</si>
  <si>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</si>
  <si>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</si>
  <si>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</si>
  <si>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</si>
  <si>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</si>
  <si>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</si>
  <si>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</si>
  <si>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</si>
  <si>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</si>
  <si>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</si>
  <si>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</si>
  <si>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</si>
  <si>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</si>
  <si>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</si>
  <si>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</si>
  <si>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</si>
  <si>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</si>
  <si>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</si>
  <si>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</si>
  <si>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</si>
  <si>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</si>
  <si>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</si>
  <si>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</si>
  <si>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</si>
  <si>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</si>
  <si>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</si>
  <si>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</si>
  <si>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</si>
  <si>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</si>
  <si>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</si>
  <si>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</si>
  <si>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</si>
  <si>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</si>
  <si>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</si>
  <si>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</si>
  <si>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</si>
  <si>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</si>
  <si>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</si>
  <si>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</si>
  <si>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</si>
  <si>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</si>
  <si>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</si>
  <si>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</si>
  <si>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</si>
  <si>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</si>
  <si>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</si>
  <si>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</si>
  <si>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</si>
  <si>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</si>
  <si>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</si>
  <si>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</si>
  <si>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</si>
  <si>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</si>
  <si>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</si>
  <si>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</si>
  <si>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</si>
  <si>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</si>
  <si>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</si>
  <si>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</si>
  <si>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</si>
  <si>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</si>
  <si>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</si>
  <si>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</si>
  <si>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</si>
  <si>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</si>
  <si>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</si>
  <si>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</si>
  <si>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</si>
  <si>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</si>
  <si>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</si>
  <si>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</si>
  <si>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</si>
  <si>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</si>
  <si>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</si>
  <si>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</si>
  <si>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</si>
  <si>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</si>
  <si>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</si>
  <si>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</si>
  <si>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</si>
  <si>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</si>
  <si>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</si>
  <si>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</si>
  <si>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</si>
  <si>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</si>
  <si>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</si>
  <si>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</si>
  <si>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</si>
  <si>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</si>
  <si>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</si>
  <si>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</si>
  <si>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</si>
  <si>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</si>
  <si>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</si>
  <si>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</si>
  <si>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</si>
  <si>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</si>
  <si>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</si>
  <si>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</si>
  <si>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</si>
  <si>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</si>
  <si>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</si>
  <si>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</si>
  <si>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</si>
  <si>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</si>
  <si>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</si>
  <si>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</si>
  <si>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</si>
  <si>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</si>
  <si>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</si>
  <si>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</si>
  <si>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</si>
  <si>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</si>
  <si>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</si>
  <si>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</si>
  <si>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</si>
  <si>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</si>
  <si>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</si>
  <si>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</si>
  <si>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</si>
  <si>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</si>
  <si>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</si>
  <si>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</si>
  <si>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</si>
  <si>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</si>
  <si>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</si>
  <si>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</si>
  <si>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</si>
  <si>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</si>
  <si>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</si>
  <si>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</si>
  <si>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</si>
  <si>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</si>
  <si>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</si>
  <si>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</si>
  <si>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</si>
  <si>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</si>
  <si>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</si>
  <si>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</si>
  <si>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</si>
  <si>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</si>
  <si>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</si>
  <si>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</si>
  <si>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</si>
  <si>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</si>
  <si>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</si>
  <si>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</si>
  <si>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</si>
  <si>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</si>
  <si>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</si>
  <si>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</si>
  <si>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</si>
  <si>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</si>
  <si>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</si>
  <si>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</si>
  <si>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</si>
  <si>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</si>
  <si>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</si>
  <si>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</si>
  <si>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</si>
  <si>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</si>
  <si>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</si>
  <si>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</si>
  <si>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</si>
  <si>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</si>
  <si>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</si>
  <si>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</si>
  <si>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</si>
  <si>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</si>
  <si>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</si>
  <si>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</si>
  <si>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</si>
  <si>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</si>
  <si>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</si>
  <si>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</si>
  <si>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</si>
  <si>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</si>
  <si>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</si>
  <si>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</si>
  <si>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</si>
  <si>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</si>
  <si>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</si>
  <si>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</si>
  <si>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</si>
  <si>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</si>
  <si>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</si>
  <si>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</si>
  <si>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</si>
  <si>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</si>
  <si>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</si>
  <si>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</si>
  <si>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</si>
  <si>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</si>
  <si>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</si>
  <si>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</si>
  <si>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</si>
  <si>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</si>
  <si>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</si>
  <si>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</si>
  <si>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</si>
  <si>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</si>
  <si>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</si>
  <si>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</si>
  <si>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</si>
  <si>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</si>
  <si>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</si>
  <si>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</si>
  <si>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</si>
  <si>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</si>
  <si>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</si>
  <si>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</si>
  <si>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</si>
  <si>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</si>
  <si>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</si>
  <si>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</si>
  <si>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</si>
  <si>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</si>
  <si>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</si>
  <si>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</si>
  <si>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</si>
  <si>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</si>
  <si>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</si>
  <si>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</si>
  <si>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</si>
  <si>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</si>
  <si>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</si>
  <si>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</si>
  <si>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</si>
  <si>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</si>
  <si>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</si>
  <si>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</si>
  <si>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</si>
  <si>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</si>
  <si>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</si>
  <si>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</si>
  <si>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</si>
  <si>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</si>
  <si>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</si>
  <si>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</si>
  <si>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</si>
  <si>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</si>
  <si>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</si>
  <si>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</si>
  <si>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</si>
  <si>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</si>
  <si>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</si>
  <si>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</si>
  <si>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</si>
  <si>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</si>
  <si>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</si>
  <si>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</si>
  <si>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</si>
  <si>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</si>
  <si>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</si>
  <si>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</si>
  <si>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</si>
  <si>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</si>
  <si>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</si>
  <si>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</si>
  <si>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</si>
  <si>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</si>
  <si>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</si>
  <si>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</si>
  <si>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</si>
  <si>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</si>
  <si>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</si>
  <si>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</si>
  <si>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</si>
  <si>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</si>
  <si>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</si>
  <si>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</si>
  <si>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</si>
  <si>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</si>
  <si>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</si>
  <si>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</si>
  <si>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</si>
  <si>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</si>
  <si>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</si>
  <si>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</si>
  <si>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</si>
  <si>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</si>
  <si>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</si>
  <si>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</si>
  <si>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</si>
  <si>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</si>
  <si>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</si>
  <si>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</si>
  <si>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</si>
  <si>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</si>
  <si>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</si>
  <si>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</si>
  <si>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</si>
  <si>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</si>
  <si>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</si>
  <si>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</si>
  <si>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</si>
  <si>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</si>
  <si>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</si>
  <si>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</si>
  <si>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</si>
  <si>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</si>
  <si>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</si>
  <si>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</si>
  <si>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</si>
  <si>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</si>
  <si>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</si>
  <si>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</si>
  <si>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</si>
  <si>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</si>
  <si>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</si>
  <si>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</si>
  <si>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</si>
  <si>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</si>
  <si>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</si>
  <si>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</si>
  <si>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</si>
  <si>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</si>
  <si>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</si>
  <si>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</si>
  <si>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</si>
  <si>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</si>
  <si>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</si>
  <si>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</si>
  <si>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</si>
  <si>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</si>
  <si>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</si>
  <si>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</si>
  <si>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</si>
  <si>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</si>
  <si>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</si>
  <si>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</si>
  <si>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</si>
  <si>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</si>
  <si>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</si>
  <si>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</si>
  <si>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</si>
  <si>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</si>
  <si>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</si>
  <si>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</si>
  <si>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</si>
  <si>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</si>
  <si>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</si>
  <si>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</si>
  <si>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</si>
  <si>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</si>
  <si>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</si>
  <si>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</si>
  <si>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</si>
  <si>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</si>
  <si>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</si>
  <si>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</si>
  <si>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</si>
  <si>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</si>
  <si>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</si>
  <si>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</si>
  <si>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</si>
  <si>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</si>
  <si>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</si>
  <si>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</si>
  <si>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</si>
  <si>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</si>
  <si>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</si>
  <si>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</si>
  <si>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</si>
  <si>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</si>
  <si>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</si>
  <si>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</si>
  <si>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</si>
  <si>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</si>
  <si>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</si>
  <si>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</si>
  <si>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</si>
  <si>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</si>
  <si>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</si>
  <si>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</si>
  <si>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</si>
  <si>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</si>
  <si>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</si>
  <si>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</si>
  <si>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</si>
  <si>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</si>
  <si>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</si>
  <si>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</si>
  <si>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</si>
  <si>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</si>
  <si>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</si>
  <si>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</si>
  <si>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</si>
  <si>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</si>
  <si>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</si>
  <si>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</si>
  <si>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</si>
  <si>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</si>
  <si>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</si>
  <si>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</si>
  <si>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</si>
  <si>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</si>
  <si>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</si>
  <si>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</si>
  <si>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</si>
  <si>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</si>
  <si>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</si>
  <si>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</si>
  <si>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</si>
  <si>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</si>
  <si>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</si>
  <si>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</si>
  <si>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</si>
  <si>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</si>
  <si>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</si>
  <si>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</si>
  <si>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</si>
  <si>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</si>
  <si>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</si>
  <si>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</si>
  <si>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</si>
  <si>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</si>
  <si>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</si>
  <si>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</si>
  <si>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</si>
  <si>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</si>
  <si>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</si>
  <si>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</si>
  <si>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</si>
  <si>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</si>
  <si>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</si>
  <si>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</si>
  <si>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</si>
  <si>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</si>
  <si>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</si>
  <si>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</si>
  <si>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</si>
  <si>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</si>
  <si>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</si>
  <si>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</si>
  <si>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</si>
  <si>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</si>
  <si>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</si>
  <si>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</si>
  <si>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</si>
  <si>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</si>
  <si>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</si>
  <si>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</si>
  <si>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</si>
  <si>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</si>
  <si>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</si>
  <si>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</si>
  <si>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</si>
  <si>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</si>
  <si>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</si>
  <si>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</si>
  <si>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</si>
  <si>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</si>
  <si>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</si>
  <si>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</si>
  <si>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</si>
  <si>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</si>
  <si>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</si>
  <si>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</si>
  <si>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</si>
  <si>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</si>
  <si>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</si>
  <si>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</si>
  <si>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</si>
  <si>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</si>
  <si>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</si>
  <si>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</si>
  <si>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</si>
  <si>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</si>
  <si>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</si>
  <si>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</si>
  <si>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</si>
  <si>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</si>
  <si>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</si>
  <si>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</si>
  <si>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</si>
  <si>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</si>
  <si>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</si>
  <si>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</si>
  <si>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</si>
  <si>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</si>
  <si>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</si>
  <si>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</si>
  <si>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</si>
  <si>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</si>
  <si>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</si>
  <si>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</si>
  <si>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</si>
  <si>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</si>
  <si>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</si>
  <si>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</si>
  <si>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</si>
  <si>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</si>
  <si>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</si>
  <si>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</si>
  <si>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</si>
  <si>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</si>
  <si>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</si>
  <si>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</si>
  <si>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</si>
  <si>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</si>
  <si>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</si>
  <si>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</si>
  <si>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</si>
  <si>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</si>
  <si>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</si>
  <si>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</si>
  <si>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</si>
  <si>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</si>
  <si>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</si>
  <si>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</si>
  <si>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</si>
  <si>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</si>
  <si>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</si>
  <si>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</si>
  <si>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</si>
  <si>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</si>
  <si>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</si>
  <si>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</si>
  <si>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</si>
  <si>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</si>
  <si>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</si>
  <si>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</si>
  <si>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</si>
  <si>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</si>
  <si>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</si>
  <si>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</si>
  <si>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</si>
  <si>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</si>
  <si>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</si>
  <si>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</si>
  <si>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</si>
  <si>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</si>
  <si>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</si>
  <si>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</si>
  <si>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</si>
  <si>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</si>
  <si>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</si>
  <si>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</si>
  <si>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</si>
  <si>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</si>
  <si>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</si>
  <si>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</si>
  <si>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</si>
  <si>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</si>
  <si>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</si>
  <si>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</si>
  <si>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</si>
  <si>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</si>
  <si>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</si>
  <si>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</si>
  <si>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</si>
  <si>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</si>
  <si>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</si>
  <si>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</si>
  <si>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</si>
  <si>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</si>
  <si>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</si>
  <si>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</si>
  <si>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</si>
  <si>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</si>
  <si>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</si>
  <si>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</si>
  <si>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</si>
  <si>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</si>
  <si>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</si>
  <si>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</si>
  <si>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</si>
  <si>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</si>
  <si>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</si>
  <si>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</si>
  <si>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</si>
  <si>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</si>
  <si>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</si>
  <si>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</si>
  <si>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</si>
  <si>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</si>
  <si>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</si>
  <si>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</si>
  <si>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</si>
  <si>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</si>
  <si>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</si>
  <si>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</si>
  <si>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</si>
  <si>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</si>
  <si>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</si>
  <si>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</si>
  <si>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</si>
  <si>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</si>
  <si>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</si>
  <si>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</si>
  <si>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</si>
  <si>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</si>
  <si>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</si>
  <si>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</si>
  <si>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</si>
  <si>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</si>
  <si>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</si>
  <si>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</si>
  <si>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</si>
  <si>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</si>
  <si>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</si>
  <si>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</si>
  <si>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</si>
  <si>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</si>
  <si>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</si>
  <si>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</si>
  <si>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</si>
  <si>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</si>
  <si>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</si>
  <si>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</si>
  <si>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</si>
  <si>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</si>
  <si>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</si>
  <si>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</si>
  <si>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</si>
  <si>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</si>
  <si>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</si>
  <si>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</si>
  <si>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</si>
  <si>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</si>
  <si>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</si>
  <si>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</si>
  <si>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</si>
  <si>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</si>
  <si>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</si>
  <si>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</si>
  <si>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</si>
  <si>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</si>
  <si>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</si>
  <si>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</si>
  <si>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</si>
  <si>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</si>
  <si>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</si>
  <si>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</si>
  <si>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</si>
  <si>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</si>
  <si>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</si>
  <si>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</si>
  <si>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</si>
  <si>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</si>
  <si>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</si>
  <si>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</si>
  <si>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</si>
  <si>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</si>
  <si>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</si>
  <si>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</si>
  <si>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</si>
  <si>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</si>
  <si>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</si>
  <si>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</si>
  <si>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</si>
  <si>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</si>
  <si>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</si>
  <si>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</si>
  <si>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</si>
  <si>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</si>
  <si>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</si>
  <si>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</si>
  <si>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</si>
  <si>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</si>
  <si>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</si>
  <si>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</si>
  <si>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</si>
  <si>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</si>
  <si>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</si>
  <si>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</si>
  <si>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</si>
  <si>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</si>
  <si>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</si>
  <si>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</si>
  <si>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</si>
  <si>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</si>
  <si>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</si>
  <si>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</si>
  <si>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</si>
  <si>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</si>
  <si>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</si>
  <si>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</si>
  <si>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</si>
  <si>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</si>
  <si>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</si>
  <si>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</si>
  <si>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</si>
  <si>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</si>
  <si>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</si>
  <si>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</si>
  <si>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</si>
  <si>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</si>
  <si>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</si>
  <si>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</si>
  <si>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</si>
  <si>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</si>
  <si>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</si>
  <si>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</si>
  <si>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</si>
  <si>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</si>
  <si>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</si>
  <si>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</si>
  <si>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</si>
  <si>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</si>
  <si>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</si>
  <si>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</si>
  <si>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</si>
  <si>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</si>
  <si>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</si>
  <si>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</si>
  <si>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</si>
  <si>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</si>
  <si>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</si>
  <si>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</si>
  <si>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</si>
  <si>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</si>
  <si>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</si>
  <si>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</si>
  <si>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</si>
  <si>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</si>
  <si>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</si>
  <si>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</si>
  <si>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</si>
  <si>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</si>
  <si>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</si>
  <si>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</si>
  <si>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</si>
  <si>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</si>
  <si>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</si>
  <si>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</si>
  <si>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</si>
  <si>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</si>
  <si>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</si>
  <si>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</si>
  <si>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</si>
  <si>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</si>
  <si>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</si>
  <si>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</si>
  <si>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</si>
  <si>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</si>
  <si>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</si>
  <si>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</si>
  <si>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</si>
  <si>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</si>
  <si>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</si>
  <si>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</si>
  <si>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</si>
  <si>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</si>
  <si>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</si>
  <si>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</si>
  <si>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</si>
  <si>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</si>
  <si>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</si>
  <si>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</si>
  <si>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</si>
  <si>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</si>
  <si>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</si>
  <si>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</si>
  <si>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</si>
  <si>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</si>
  <si>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</si>
  <si>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</si>
  <si>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</si>
  <si>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</si>
  <si>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</si>
  <si>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</si>
  <si>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</si>
  <si>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</si>
  <si>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</si>
  <si>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</si>
  <si>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</si>
  <si>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</si>
  <si>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</si>
  <si>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</si>
  <si>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</si>
  <si>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</si>
  <si>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</si>
  <si>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</si>
  <si>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</si>
  <si>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</si>
  <si>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</si>
  <si>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</si>
  <si>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</si>
  <si>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</si>
  <si>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</si>
  <si>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</si>
  <si>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</si>
  <si>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</si>
  <si>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</si>
  <si>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</si>
  <si>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</si>
  <si>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</si>
  <si>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</si>
  <si>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</si>
  <si>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</si>
  <si>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</si>
  <si>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</si>
  <si>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</si>
  <si>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</si>
  <si>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</si>
  <si>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</si>
  <si>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</si>
  <si>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</si>
  <si>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</si>
  <si>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</si>
  <si>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</si>
  <si>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</si>
  <si>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</si>
  <si>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</si>
  <si>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</si>
  <si>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</si>
  <si>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</si>
  <si>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</si>
  <si>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</si>
  <si>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</si>
  <si>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</si>
  <si>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</si>
  <si>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</si>
  <si>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</si>
  <si>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</si>
  <si>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</si>
  <si>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</si>
  <si>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</si>
  <si>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</si>
  <si>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</si>
  <si>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</si>
  <si>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</si>
  <si>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</si>
  <si>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</si>
  <si>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</si>
  <si>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</si>
  <si>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</si>
  <si>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</si>
  <si>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</si>
  <si>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</si>
  <si>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</si>
  <si>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</si>
  <si>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</si>
  <si>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</si>
  <si>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</si>
  <si>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</si>
  <si>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</si>
  <si>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</si>
  <si>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</si>
  <si>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</si>
  <si>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</si>
  <si>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</si>
  <si>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</si>
  <si>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</si>
  <si>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</si>
  <si>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</si>
  <si>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</si>
  <si>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</si>
  <si>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</si>
  <si>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</si>
  <si>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</si>
  <si>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</si>
  <si>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</si>
  <si>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</si>
  <si>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</si>
  <si>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</si>
  <si>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</si>
  <si>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</si>
  <si>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</si>
  <si>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</si>
  <si>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</si>
  <si>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</si>
  <si>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</si>
  <si>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</si>
  <si>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</si>
  <si>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</si>
  <si>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</si>
  <si>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</si>
  <si>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</si>
  <si>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</si>
  <si>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</si>
  <si>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</si>
  <si>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</si>
  <si>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</si>
  <si>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</si>
  <si>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</si>
  <si>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</si>
  <si>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</si>
  <si>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</si>
  <si>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</si>
  <si>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</si>
  <si>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</si>
  <si>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</si>
  <si>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</si>
  <si>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</si>
  <si>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</si>
  <si>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</si>
  <si>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</si>
  <si>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</si>
  <si>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</si>
  <si>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</si>
  <si>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</si>
  <si>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</si>
  <si>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</si>
  <si>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</si>
  <si>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</si>
  <si>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</si>
  <si>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</si>
  <si>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</si>
  <si>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</si>
  <si>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</si>
  <si>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</si>
  <si>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</si>
  <si>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</si>
  <si>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</si>
  <si>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</si>
  <si>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</si>
  <si>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</si>
  <si>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</si>
  <si>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</si>
  <si>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</si>
  <si>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</si>
  <si>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</si>
  <si>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</si>
  <si>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</si>
  <si>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</si>
  <si>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</si>
  <si>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</si>
  <si>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</si>
  <si>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</si>
  <si>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</si>
  <si>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</si>
  <si>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</si>
  <si>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</si>
  <si>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</si>
  <si>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</si>
  <si>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</si>
  <si>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</si>
  <si>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</si>
  <si>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</si>
  <si>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</si>
  <si>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</si>
  <si>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</si>
  <si>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</si>
  <si>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</si>
  <si>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</si>
  <si>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</si>
  <si>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</si>
  <si>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</si>
  <si>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</si>
  <si>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</si>
  <si>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</si>
  <si>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</si>
  <si>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</si>
  <si>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</si>
  <si>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</si>
  <si>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</si>
  <si>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</si>
  <si>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</si>
  <si>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</si>
  <si>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</si>
  <si>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</si>
  <si>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</si>
  <si>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</si>
  <si>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</si>
  <si>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</si>
  <si>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</si>
  <si>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</si>
  <si>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</si>
  <si>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</si>
  <si>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</si>
  <si>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</si>
  <si>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</si>
  <si>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</si>
  <si>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</si>
  <si>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</si>
  <si>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</si>
  <si>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</si>
  <si>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</si>
  <si>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</si>
  <si>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</si>
  <si>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</si>
  <si>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</si>
  <si>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</si>
  <si>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</si>
  <si>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</si>
  <si>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</si>
  <si>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</si>
  <si>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</si>
  <si>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</si>
  <si>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</si>
  <si>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</si>
  <si>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</si>
  <si>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</si>
  <si>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</si>
  <si>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</si>
  <si>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</si>
  <si>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</si>
  <si>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</si>
  <si>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</si>
  <si>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</si>
  <si>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</si>
  <si>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</si>
  <si>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</si>
  <si>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</si>
  <si>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</si>
  <si>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</si>
  <si>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</si>
  <si>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</si>
  <si>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</si>
  <si>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</si>
  <si>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</si>
  <si>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</si>
  <si>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</si>
  <si>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</si>
  <si>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</si>
  <si>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</si>
  <si>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</si>
  <si>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</si>
  <si>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</si>
  <si>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</si>
  <si>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</si>
  <si>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</si>
  <si>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</si>
  <si>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</si>
  <si>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</si>
  <si>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</si>
  <si>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</si>
  <si>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</si>
  <si>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</si>
  <si>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</si>
  <si>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</si>
  <si>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</si>
  <si>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</si>
  <si>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</si>
  <si>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</si>
  <si>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</si>
  <si>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</si>
  <si>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</si>
  <si>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</si>
  <si>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</si>
  <si>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</si>
  <si>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</si>
  <si>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</si>
  <si>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</si>
  <si>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</si>
  <si>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</si>
  <si>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</si>
  <si>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</si>
  <si>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</si>
  <si>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</si>
  <si>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</si>
  <si>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</si>
  <si>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</si>
  <si>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</si>
  <si>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</si>
  <si>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</si>
  <si>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</si>
  <si>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</si>
  <si>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</si>
  <si>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</si>
  <si>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</si>
  <si>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</si>
  <si>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</si>
  <si>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</si>
  <si>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</si>
  <si>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</si>
  <si>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</si>
  <si>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</si>
  <si>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</si>
  <si>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</si>
  <si>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</si>
  <si>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</si>
  <si>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</si>
  <si>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</si>
  <si>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</si>
  <si>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</si>
  <si>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</si>
  <si>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</si>
  <si>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</si>
  <si>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</si>
  <si>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</si>
  <si>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</si>
  <si>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</si>
  <si>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</si>
  <si>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</si>
  <si>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</si>
  <si>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</si>
  <si>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</si>
  <si>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</si>
  <si>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</si>
  <si>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</si>
  <si>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</si>
  <si>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</si>
  <si>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</si>
  <si>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</si>
  <si>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</si>
  <si>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</si>
  <si>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</si>
  <si>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</si>
  <si>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</si>
  <si>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</si>
  <si>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</si>
  <si>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</si>
  <si>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</si>
  <si>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</si>
  <si>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</si>
  <si>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</si>
  <si>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</si>
  <si>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</si>
  <si>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</si>
  <si>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</si>
  <si>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</si>
  <si>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</si>
  <si>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</si>
  <si>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</si>
  <si>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</si>
  <si>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</si>
  <si>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</si>
  <si>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</si>
  <si>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</si>
  <si>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</si>
  <si>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</si>
  <si>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</si>
  <si>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</si>
  <si>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</si>
  <si>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</si>
  <si>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</si>
  <si>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</si>
  <si>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</si>
  <si>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</si>
  <si>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</si>
  <si>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</si>
  <si>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</si>
  <si>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</si>
  <si>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</si>
  <si>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</si>
  <si>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</si>
  <si>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</si>
  <si>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</si>
  <si>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</si>
  <si>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</si>
  <si>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</si>
  <si>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</si>
  <si>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</si>
  <si>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</si>
  <si>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</si>
  <si>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</si>
  <si>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</si>
  <si>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</si>
  <si>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</si>
  <si>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</si>
  <si>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</si>
  <si>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</si>
  <si>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</si>
  <si>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</si>
  <si>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</si>
  <si>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</si>
  <si>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</si>
  <si>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</si>
  <si>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</si>
  <si>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</si>
  <si>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</si>
  <si>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</si>
  <si>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</si>
  <si>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</si>
  <si>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</si>
  <si>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</si>
  <si>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</si>
  <si>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</si>
  <si>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</si>
  <si>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</si>
  <si>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</si>
  <si>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</si>
  <si>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</si>
  <si>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</si>
  <si>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</si>
  <si>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</si>
  <si>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</si>
  <si>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</si>
  <si>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</si>
  <si>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</si>
  <si>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</si>
  <si>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</si>
  <si>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</si>
  <si>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</si>
  <si>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</si>
  <si>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</si>
  <si>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</si>
  <si>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</si>
  <si>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</si>
  <si>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</si>
  <si>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</si>
  <si>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</si>
  <si>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</si>
  <si>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</si>
  <si>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</si>
  <si>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</si>
  <si>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</si>
  <si>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</si>
  <si>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</si>
  <si>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</si>
  <si>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</si>
  <si>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</si>
  <si>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</si>
  <si>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</si>
  <si>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</si>
  <si>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</si>
  <si>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</si>
  <si>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</si>
  <si>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</si>
  <si>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</si>
  <si>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</si>
  <si>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</si>
  <si>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</si>
  <si>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</si>
  <si>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</si>
  <si>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</si>
  <si>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</si>
  <si>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</si>
  <si>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</si>
  <si>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</si>
  <si>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</si>
  <si>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</si>
  <si>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</si>
  <si>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</si>
  <si>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</si>
  <si>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</si>
  <si>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</si>
  <si>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</si>
  <si>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</si>
  <si>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</si>
  <si>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</si>
  <si>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</si>
  <si>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</si>
  <si>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</si>
  <si>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</si>
  <si>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</si>
  <si>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</si>
  <si>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</si>
  <si>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</si>
  <si>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</si>
  <si>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</si>
  <si>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</si>
  <si>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</si>
  <si>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</si>
  <si>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</si>
  <si>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</si>
  <si>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</si>
  <si>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</si>
  <si>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</si>
  <si>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</si>
  <si>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</si>
  <si>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</si>
  <si>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</si>
  <si>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</si>
  <si>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</si>
  <si>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</si>
  <si>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</si>
  <si>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</si>
  <si>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</si>
  <si>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</si>
  <si>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</si>
  <si>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</si>
  <si>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</si>
  <si>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</si>
  <si>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</si>
  <si>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</si>
  <si>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</si>
  <si>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</si>
  <si>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</si>
  <si>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</si>
  <si>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</si>
  <si>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</si>
  <si>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</si>
  <si>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</si>
  <si>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</si>
  <si>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</si>
  <si>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</si>
  <si>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</si>
  <si>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</si>
  <si>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</si>
  <si>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</si>
  <si>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</si>
  <si>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</si>
  <si>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</si>
  <si>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</si>
  <si>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</si>
  <si>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</si>
  <si>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</si>
  <si>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</si>
  <si>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</si>
  <si>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</si>
  <si>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</si>
  <si>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</si>
  <si>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</si>
  <si>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</si>
  <si>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</si>
  <si>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</si>
  <si>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</si>
  <si>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</si>
  <si>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</si>
  <si>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</si>
  <si>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</si>
  <si>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</si>
  <si>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</si>
  <si>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</si>
  <si>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</si>
  <si>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</si>
  <si>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</si>
  <si>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</si>
  <si>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</si>
  <si>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</si>
  <si>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</si>
  <si>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</si>
  <si>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</si>
  <si>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</si>
  <si>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</si>
  <si>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</si>
  <si>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</si>
  <si>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</si>
  <si>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</si>
  <si>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</si>
  <si>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</si>
  <si>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</si>
  <si>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</si>
  <si>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</si>
  <si>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</si>
  <si>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</si>
  <si>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</si>
  <si>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</si>
  <si>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</si>
  <si>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</si>
  <si>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</si>
  <si>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</si>
  <si>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</si>
  <si>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</si>
  <si>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</si>
  <si>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</si>
  <si>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</si>
  <si>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</si>
  <si>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</si>
  <si>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</si>
  <si>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</si>
  <si>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</si>
  <si>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</si>
  <si>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</si>
  <si>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</si>
  <si>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</si>
  <si>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</si>
  <si>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</si>
  <si>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</si>
  <si>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</si>
  <si>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</si>
  <si>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</si>
  <si>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</si>
  <si>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</si>
  <si>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</si>
  <si>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</si>
  <si>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</si>
  <si>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</si>
  <si>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</si>
  <si>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</si>
  <si>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</si>
  <si>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</si>
  <si>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</si>
  <si>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</si>
  <si>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</si>
  <si>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</si>
  <si>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</si>
  <si>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</si>
  <si>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</si>
  <si>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</si>
  <si>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</si>
  <si>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</si>
  <si>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</si>
  <si>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</si>
  <si>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</si>
  <si>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</si>
  <si>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</si>
  <si>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</si>
  <si>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</si>
  <si>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</si>
  <si>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</si>
  <si>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</si>
  <si>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</si>
  <si>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</si>
  <si>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</si>
  <si>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</si>
  <si>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</si>
  <si>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</si>
  <si>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</si>
  <si>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</si>
  <si>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</si>
  <si>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</si>
  <si>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</si>
  <si>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</si>
  <si>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</si>
  <si>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</si>
  <si>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</si>
  <si>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</si>
  <si>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</si>
  <si>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</si>
  <si>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</si>
  <si>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</si>
  <si>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</si>
  <si>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</si>
  <si>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</si>
  <si>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</si>
  <si>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</si>
  <si>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</si>
  <si>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</si>
  <si>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</si>
  <si>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</si>
  <si>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</si>
  <si>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</si>
  <si>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</si>
  <si>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</si>
  <si>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</si>
  <si>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</si>
  <si>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</si>
  <si>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</si>
  <si>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</si>
  <si>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</si>
  <si>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</si>
  <si>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</si>
  <si>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</si>
  <si>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</si>
  <si>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</si>
  <si>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</si>
  <si>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</si>
  <si>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</si>
  <si>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</si>
  <si>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</si>
  <si>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</si>
  <si>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</si>
  <si>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</si>
  <si>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</si>
  <si>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</si>
  <si>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</si>
  <si>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</si>
  <si>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</si>
  <si>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</si>
  <si>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</si>
  <si>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</si>
  <si>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</si>
  <si>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</si>
  <si>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</si>
  <si>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</si>
  <si>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</si>
  <si>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</si>
  <si>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</si>
  <si>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</si>
  <si>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</si>
  <si>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</si>
  <si>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</si>
  <si>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</si>
  <si>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</si>
  <si>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</si>
  <si>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</si>
  <si>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</si>
  <si>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</si>
  <si>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</si>
  <si>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</si>
  <si>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</si>
  <si>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</si>
  <si>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</si>
  <si>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</si>
  <si>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</si>
  <si>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</si>
  <si>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</si>
  <si>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</si>
  <si>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</si>
  <si>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</si>
  <si>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</si>
  <si>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</si>
  <si>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</si>
  <si>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</si>
  <si>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</si>
  <si>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</si>
  <si>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</si>
  <si>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</si>
  <si>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</si>
  <si>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</si>
  <si>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</si>
  <si>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</si>
  <si>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</si>
  <si>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</si>
  <si>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</si>
  <si>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</si>
  <si>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</si>
  <si>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</si>
  <si>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</si>
  <si>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</si>
  <si>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</si>
  <si>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</si>
  <si>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</si>
  <si>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</si>
  <si>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</si>
  <si>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</si>
  <si>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</si>
  <si>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</si>
  <si>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</si>
  <si>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</si>
  <si>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</si>
  <si>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</si>
  <si>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</si>
  <si>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</si>
  <si>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</si>
  <si>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</si>
  <si>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</si>
  <si>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</si>
  <si>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</si>
  <si>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</si>
  <si>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</si>
  <si>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</si>
  <si>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</si>
  <si>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</si>
  <si>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</si>
  <si>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</si>
  <si>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</si>
  <si>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</si>
  <si>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</si>
  <si>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</si>
  <si>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</si>
  <si>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</si>
  <si>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</si>
  <si>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</si>
  <si>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</si>
  <si>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</si>
  <si>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</si>
  <si>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</si>
  <si>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</si>
  <si>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</si>
  <si>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</si>
  <si>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</si>
  <si>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</si>
  <si>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</si>
  <si>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</si>
  <si>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</si>
  <si>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</si>
  <si>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</si>
  <si>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</si>
  <si>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</si>
  <si>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</si>
  <si>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</si>
  <si>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</si>
  <si>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</si>
  <si>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</si>
  <si>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</si>
  <si>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</si>
  <si>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</si>
  <si>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</si>
  <si>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</si>
  <si>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</si>
  <si>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</si>
  <si>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</si>
  <si>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</si>
  <si>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</si>
  <si>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</si>
  <si>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</si>
  <si>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</si>
  <si>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</si>
  <si>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</si>
  <si>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</si>
  <si>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</si>
  <si>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</si>
  <si>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</si>
  <si>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</si>
  <si>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</si>
  <si>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</si>
  <si>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</si>
  <si>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</si>
  <si>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</si>
  <si>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</si>
  <si>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</si>
  <si>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</si>
  <si>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</si>
  <si>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</si>
  <si>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</si>
  <si>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</si>
  <si>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</si>
  <si>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</si>
  <si>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</si>
  <si>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</si>
  <si>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</si>
  <si>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</si>
  <si>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</si>
  <si>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</si>
  <si>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</si>
  <si>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</si>
  <si>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</si>
  <si>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</si>
  <si>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</si>
  <si>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</si>
  <si>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</si>
  <si>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</si>
  <si>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</si>
  <si>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</si>
  <si>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</si>
  <si>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</si>
  <si>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</si>
  <si>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</si>
  <si>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</si>
  <si>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</si>
  <si>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</si>
  <si>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</si>
  <si>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</si>
  <si>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</si>
  <si>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</si>
  <si>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</si>
  <si>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</si>
  <si>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</si>
  <si>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</si>
  <si>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</si>
  <si>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</si>
  <si>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</si>
  <si>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</si>
  <si>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</si>
  <si>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</si>
  <si>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</si>
  <si>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</si>
  <si>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</si>
  <si>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</si>
  <si>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</si>
  <si>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</si>
  <si>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</si>
  <si>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</si>
  <si>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</si>
  <si>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</si>
  <si>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</si>
  <si>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</si>
  <si>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</si>
  <si>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</si>
  <si>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</si>
  <si>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</si>
  <si>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</si>
  <si>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</si>
  <si>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</si>
  <si>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</si>
  <si>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</si>
  <si>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</si>
  <si>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</si>
  <si>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</si>
  <si>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</si>
  <si>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</si>
  <si>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</si>
  <si>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</si>
  <si>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</si>
  <si>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</si>
  <si>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</si>
  <si>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</si>
  <si>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</si>
  <si>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</si>
  <si>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</si>
  <si>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</si>
  <si>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</si>
  <si>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</si>
  <si>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</si>
  <si>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</si>
  <si>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</si>
  <si>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</si>
  <si>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</si>
  <si>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</si>
  <si>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</si>
  <si>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</si>
  <si>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</si>
  <si>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</si>
  <si>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</si>
  <si>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</si>
  <si>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</si>
  <si>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</si>
  <si>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</si>
  <si>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</si>
  <si>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</si>
  <si>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</si>
  <si>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</si>
  <si>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</si>
  <si>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</si>
  <si>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</si>
  <si>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</si>
  <si>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</si>
  <si>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</si>
  <si>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</si>
  <si>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</si>
  <si>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</si>
  <si>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</si>
  <si>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</si>
  <si>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</si>
  <si>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</si>
  <si>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</si>
  <si>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</si>
  <si>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</si>
  <si>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</si>
  <si>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</si>
  <si>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</si>
  <si>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</si>
  <si>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</si>
  <si>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</si>
  <si>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</si>
  <si>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</si>
  <si>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</si>
  <si>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</si>
  <si>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</si>
  <si>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</si>
  <si>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</si>
  <si>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</si>
  <si>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</si>
  <si>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</si>
  <si>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</si>
  <si>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</si>
  <si>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</si>
  <si>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</si>
  <si>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</si>
  <si>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</si>
  <si>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</si>
  <si>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</si>
  <si>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</si>
  <si>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</si>
  <si>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</si>
  <si>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</si>
  <si>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</si>
  <si>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</si>
  <si>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</si>
  <si>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</si>
  <si>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</si>
  <si>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</si>
  <si>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</si>
  <si>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</si>
  <si>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</si>
  <si>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</si>
  <si>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</si>
  <si>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</si>
  <si>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</si>
  <si>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</si>
  <si>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</si>
  <si>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</si>
  <si>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</si>
  <si>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</si>
  <si>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</si>
  <si>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</si>
  <si>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</si>
  <si>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</si>
  <si>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</si>
  <si>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</si>
  <si>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</si>
  <si>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</si>
  <si>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</si>
  <si>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</si>
  <si>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</si>
  <si>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</si>
  <si>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</si>
  <si>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</si>
  <si>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</si>
  <si>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</si>
  <si>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</si>
  <si>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</si>
  <si>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</si>
  <si>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</si>
  <si>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</si>
  <si>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</si>
  <si>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</si>
  <si>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</si>
  <si>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</si>
  <si>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</si>
  <si>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</si>
  <si>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</si>
  <si>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</si>
  <si>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</si>
  <si>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</si>
  <si>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</si>
  <si>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</si>
  <si>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</si>
  <si>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</si>
  <si>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</si>
  <si>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</si>
  <si>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</si>
  <si>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</si>
  <si>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</si>
  <si>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</si>
  <si>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</si>
  <si>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</si>
  <si>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</si>
  <si>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</si>
  <si>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</si>
  <si>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</si>
  <si>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</si>
  <si>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</si>
  <si>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</si>
  <si>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</si>
  <si>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</si>
  <si>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</si>
  <si>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</si>
  <si>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</si>
  <si>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</si>
  <si>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</si>
  <si>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</si>
  <si>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</si>
  <si>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</si>
  <si>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</si>
  <si>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</si>
  <si>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</si>
  <si>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</si>
  <si>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</si>
  <si>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</si>
  <si>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</si>
  <si>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</si>
  <si>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</si>
  <si>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</si>
  <si>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</si>
  <si>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</si>
  <si>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</si>
  <si>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</si>
  <si>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</si>
  <si>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</si>
  <si>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</si>
  <si>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</si>
  <si>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</si>
  <si>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</si>
  <si>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</si>
  <si>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</si>
  <si>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</si>
  <si>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</si>
  <si>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</si>
  <si>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</si>
  <si>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</si>
  <si>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</si>
  <si>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</si>
  <si>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</si>
  <si>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</si>
  <si>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</si>
  <si>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</si>
  <si>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</si>
  <si>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</si>
  <si>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</si>
  <si>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</si>
  <si>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</si>
  <si>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</si>
  <si>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</si>
  <si>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</si>
  <si>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</si>
  <si>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</si>
  <si>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</si>
  <si>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</si>
  <si>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</si>
  <si>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</si>
  <si>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</si>
  <si>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</si>
  <si>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</si>
  <si>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</si>
  <si>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</si>
  <si>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</si>
  <si>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</si>
  <si>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</si>
  <si>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</si>
  <si>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</si>
  <si>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</si>
  <si>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</si>
  <si>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</si>
  <si>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</si>
  <si>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</si>
  <si>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</si>
  <si>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</si>
  <si>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</si>
  <si>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</si>
  <si>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</si>
  <si>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</si>
  <si>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</si>
  <si>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</si>
  <si>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</si>
  <si>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</si>
  <si>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</si>
  <si>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</si>
  <si>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</si>
  <si>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</si>
  <si>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</si>
  <si>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</si>
  <si>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</si>
  <si>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</si>
  <si>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</si>
  <si>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</si>
  <si>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</si>
  <si>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</si>
  <si>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</si>
  <si>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</si>
  <si>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</si>
  <si>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</si>
  <si>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</si>
  <si>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</si>
  <si>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</si>
  <si>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</si>
  <si>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</si>
  <si>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</si>
  <si>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</si>
  <si>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</si>
  <si>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</si>
  <si>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</si>
  <si>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</si>
  <si>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</si>
  <si>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</si>
  <si>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</si>
  <si>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</si>
  <si>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</si>
  <si>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</si>
  <si>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</si>
  <si>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</si>
  <si>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</si>
  <si>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</si>
  <si>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</si>
  <si>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</si>
  <si>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</si>
  <si>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</si>
  <si>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</si>
  <si>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</si>
  <si>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</si>
  <si>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</si>
  <si>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</si>
  <si>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</si>
  <si>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</si>
  <si>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</si>
  <si>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</si>
  <si>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</si>
  <si>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</si>
  <si>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</si>
  <si>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</si>
  <si>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</si>
  <si>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</si>
  <si>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</si>
  <si>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</si>
  <si>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</si>
  <si>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</si>
  <si>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</si>
  <si>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</si>
  <si>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</si>
  <si>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</si>
  <si>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</si>
  <si>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</si>
  <si>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</si>
  <si>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</si>
  <si>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</si>
  <si>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</si>
  <si>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</si>
  <si>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</si>
  <si>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</si>
  <si>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</si>
  <si>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</si>
  <si>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</si>
  <si>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</si>
  <si>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</si>
  <si>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</si>
  <si>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</si>
  <si>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</si>
  <si>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</si>
  <si>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</si>
  <si>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</si>
  <si>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</si>
  <si>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</si>
  <si>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</si>
  <si>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</si>
  <si>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</si>
  <si>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</si>
  <si>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</si>
  <si>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</si>
  <si>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</si>
  <si>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</si>
  <si>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</si>
  <si>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</si>
  <si>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</si>
  <si>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</si>
  <si>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</si>
  <si>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</si>
  <si>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</si>
  <si>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</si>
  <si>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</si>
  <si>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</si>
  <si>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</si>
  <si>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</si>
  <si>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</si>
  <si>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</si>
  <si>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</si>
  <si>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</si>
  <si>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</si>
  <si>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</si>
  <si>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</si>
  <si>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</si>
  <si>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</si>
  <si>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</si>
  <si>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</si>
  <si>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</si>
  <si>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</si>
  <si>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</si>
  <si>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</si>
  <si>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</si>
  <si>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</si>
  <si>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</si>
  <si>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</si>
  <si>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</si>
  <si>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</si>
  <si>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</si>
  <si>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</si>
  <si>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</si>
  <si>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</si>
  <si>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</si>
  <si>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</si>
  <si>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</si>
  <si>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</si>
  <si>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</si>
  <si>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</si>
  <si>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</si>
  <si>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</si>
  <si>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</si>
  <si>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</si>
  <si>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</si>
  <si>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</si>
  <si>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</si>
  <si>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</si>
  <si>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</si>
  <si>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</si>
  <si>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</si>
  <si>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</si>
  <si>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</si>
  <si>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</si>
  <si>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</si>
  <si>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</si>
  <si>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</si>
  <si>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</si>
  <si>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</si>
  <si>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</si>
  <si>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</si>
  <si>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</si>
  <si>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</si>
  <si>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</si>
  <si>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</si>
  <si>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</si>
  <si>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</si>
  <si>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</si>
  <si>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</si>
  <si>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</si>
  <si>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</si>
  <si>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</si>
  <si>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</si>
  <si>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</si>
  <si>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</si>
  <si>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</si>
  <si>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</si>
  <si>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</si>
  <si>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</si>
  <si>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</si>
  <si>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</si>
  <si>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</si>
  <si>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</si>
  <si>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</si>
  <si>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</si>
  <si>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</si>
  <si>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</si>
  <si>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</si>
  <si>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</si>
  <si>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</si>
  <si>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</si>
  <si>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</si>
  <si>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</si>
  <si>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</si>
  <si>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</si>
  <si>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</si>
  <si>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</si>
  <si>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</si>
  <si>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</si>
  <si>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</si>
  <si>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</si>
  <si>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</si>
  <si>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</si>
  <si>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</si>
  <si>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</si>
  <si>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</si>
  <si>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</si>
  <si>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</si>
  <si>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</si>
  <si>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</si>
  <si>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</si>
  <si>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</si>
  <si>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</si>
  <si>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</si>
  <si>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</si>
  <si>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</si>
  <si>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</si>
  <si>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</si>
  <si>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</si>
  <si>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</si>
  <si>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</si>
  <si>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</si>
  <si>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</si>
  <si>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</si>
  <si>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</si>
  <si>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</si>
  <si>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</si>
  <si>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</si>
  <si>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</si>
  <si>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</si>
  <si>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</si>
  <si>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</si>
  <si>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</si>
  <si>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</si>
  <si>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</si>
  <si>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</si>
  <si>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</si>
  <si>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</si>
  <si>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</si>
  <si>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</si>
  <si>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</si>
  <si>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</si>
  <si>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</si>
  <si>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</si>
  <si>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</si>
  <si>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</si>
  <si>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</si>
  <si>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</si>
  <si>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</si>
  <si>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</si>
  <si>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</si>
  <si>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</si>
  <si>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</si>
  <si>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</si>
  <si>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</si>
  <si>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</si>
  <si>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</si>
  <si>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</si>
  <si>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</si>
  <si>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</si>
  <si>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</si>
  <si>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</si>
  <si>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</si>
  <si>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</si>
  <si>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</si>
  <si>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</si>
  <si>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</si>
  <si>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</si>
  <si>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</si>
  <si>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</si>
  <si>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</si>
  <si>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</si>
  <si>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</si>
  <si>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</si>
  <si>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</si>
  <si>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</si>
  <si>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</si>
  <si>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</si>
  <si>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</si>
  <si>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</si>
  <si>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</si>
  <si>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</si>
  <si>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</si>
  <si>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</si>
  <si>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</si>
  <si>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</si>
  <si>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</si>
  <si>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</si>
  <si>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</si>
  <si>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</si>
  <si>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</si>
  <si>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</si>
  <si>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</si>
  <si>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</si>
  <si>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</si>
  <si>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</si>
  <si>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</si>
  <si>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</si>
  <si>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</si>
  <si>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</si>
  <si>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</si>
  <si>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</si>
  <si>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</si>
  <si>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</si>
  <si>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</si>
  <si>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</si>
  <si>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</si>
  <si>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</si>
  <si>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</si>
  <si>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</si>
  <si>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</si>
  <si>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</si>
  <si>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</si>
  <si>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</si>
  <si>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</si>
  <si>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</si>
  <si>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</si>
  <si>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</si>
  <si>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</si>
  <si>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</si>
  <si>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</si>
  <si>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</si>
  <si>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</si>
  <si>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</si>
  <si>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</si>
  <si>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</si>
  <si>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</si>
  <si>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</si>
  <si>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</si>
  <si>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</si>
  <si>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</si>
  <si>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</si>
  <si>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</si>
  <si>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</si>
  <si>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</si>
  <si>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</si>
  <si>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</si>
  <si>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</si>
  <si>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</si>
  <si>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</si>
  <si>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</si>
  <si>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</si>
  <si>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</si>
  <si>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</si>
  <si>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</si>
  <si>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</si>
  <si>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</si>
  <si>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</si>
  <si>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</si>
  <si>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</si>
  <si>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</si>
  <si>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</si>
  <si>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</si>
  <si>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</si>
  <si>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</si>
  <si>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</si>
  <si>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</si>
  <si>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</si>
  <si>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</si>
  <si>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</si>
  <si>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</si>
  <si>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</si>
  <si>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</si>
  <si>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</si>
  <si>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</si>
  <si>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</si>
  <si>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</si>
  <si>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</si>
  <si>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</si>
  <si>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</si>
  <si>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</si>
  <si>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</si>
  <si>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</si>
  <si>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</si>
  <si>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</si>
  <si>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</si>
  <si>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</si>
  <si>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</si>
  <si>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</si>
  <si>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</si>
  <si>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</si>
  <si>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</si>
  <si>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</si>
  <si>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</si>
  <si>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</si>
  <si>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</si>
  <si>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</si>
  <si>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</si>
  <si>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</si>
  <si>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</si>
  <si>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</si>
  <si>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</si>
  <si>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</si>
  <si>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</si>
  <si>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</si>
  <si>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</si>
  <si>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</si>
  <si>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</si>
  <si>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</si>
  <si>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</si>
  <si>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</si>
  <si>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</si>
  <si>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</si>
  <si>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</si>
  <si>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</si>
  <si>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</si>
  <si>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</si>
  <si>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</si>
  <si>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</si>
  <si>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</si>
  <si>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</si>
  <si>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</si>
  <si>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</si>
  <si>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</si>
  <si>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</si>
  <si>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</si>
  <si>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</si>
  <si>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</si>
  <si>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</si>
  <si>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</si>
  <si>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</si>
  <si>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</si>
  <si>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</si>
  <si>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</si>
  <si>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</si>
  <si>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</si>
  <si>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</si>
  <si>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</si>
  <si>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</si>
  <si>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</si>
  <si>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</si>
  <si>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</si>
  <si>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</si>
  <si>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</si>
  <si>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</si>
  <si>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</si>
  <si>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</si>
  <si>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</si>
  <si>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</si>
  <si>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</si>
  <si>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</si>
  <si>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</si>
  <si>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</si>
  <si>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</si>
  <si>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</si>
  <si>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</si>
  <si>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</si>
  <si>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</si>
  <si>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</si>
  <si>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</si>
  <si>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</si>
  <si>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</si>
  <si>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</si>
  <si>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</si>
  <si>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</si>
  <si>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</si>
  <si>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</si>
  <si>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</si>
  <si>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</si>
  <si>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</si>
  <si>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</si>
  <si>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</si>
  <si>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</si>
  <si>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</si>
  <si>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</si>
  <si>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</si>
  <si>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</si>
  <si>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</si>
  <si>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</si>
  <si>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</si>
  <si>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</si>
  <si>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</si>
  <si>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</si>
  <si>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</si>
  <si>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</si>
  <si>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</si>
  <si>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</si>
  <si>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</si>
  <si>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</si>
  <si>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</si>
  <si>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</si>
  <si>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</si>
  <si>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</si>
  <si>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</si>
  <si>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</si>
  <si>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</si>
  <si>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</si>
  <si>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</si>
  <si>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</si>
  <si>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</si>
  <si>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</si>
  <si>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</si>
  <si>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</si>
  <si>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</si>
  <si>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</si>
  <si>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</si>
  <si>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</si>
  <si>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</si>
  <si>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</si>
  <si>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</si>
  <si>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</si>
  <si>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</si>
  <si>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</si>
  <si>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</si>
  <si>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</si>
  <si>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</si>
  <si>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</si>
  <si>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</si>
  <si>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</si>
  <si>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</si>
  <si>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</si>
  <si>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</si>
  <si>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</si>
  <si>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</si>
  <si>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</si>
  <si>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</si>
  <si>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</si>
  <si>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</si>
  <si>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</si>
  <si>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</si>
  <si>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</si>
  <si>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</si>
  <si>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</si>
  <si>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</si>
  <si>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</si>
  <si>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</si>
  <si>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</si>
  <si>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</si>
  <si>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</si>
  <si>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</si>
  <si>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</si>
  <si>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</si>
  <si>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</si>
  <si>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</si>
  <si>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</si>
  <si>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</si>
  <si>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</si>
  <si>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</si>
  <si>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</si>
  <si>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</si>
  <si>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</si>
  <si>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</si>
  <si>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</si>
  <si>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</si>
  <si>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</si>
  <si>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</si>
  <si>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</si>
  <si>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</si>
  <si>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</si>
  <si>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</si>
  <si>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</si>
  <si>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</si>
  <si>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</si>
  <si>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</si>
  <si>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</si>
  <si>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</si>
  <si>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</si>
  <si>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</si>
  <si>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</si>
  <si>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</si>
  <si>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</si>
  <si>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</si>
  <si>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</si>
  <si>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</si>
  <si>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</si>
  <si>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</si>
  <si>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</si>
  <si>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</si>
  <si>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</si>
  <si>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</si>
  <si>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</si>
  <si>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</si>
  <si>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</si>
  <si>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</si>
  <si>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</si>
  <si>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</si>
  <si>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</si>
  <si>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</si>
  <si>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</si>
  <si>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</si>
  <si>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</si>
  <si>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</si>
  <si>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</si>
  <si>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</si>
  <si>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</si>
  <si>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</si>
  <si>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</si>
  <si>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</si>
  <si>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</si>
  <si>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</si>
  <si>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</si>
  <si>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</si>
  <si>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</si>
  <si>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</si>
  <si>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</si>
  <si>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</si>
  <si>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</si>
  <si>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</si>
  <si>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</si>
  <si>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</si>
  <si>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</si>
  <si>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</si>
  <si>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</si>
  <si>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</si>
  <si>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</si>
  <si>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</si>
  <si>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</si>
  <si>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</si>
  <si>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</si>
  <si>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</si>
  <si>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</si>
  <si>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</si>
  <si>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</si>
  <si>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</si>
  <si>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</si>
  <si>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</si>
  <si>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</si>
  <si>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</si>
  <si>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</si>
  <si>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</si>
  <si>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</si>
  <si>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</si>
  <si>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</si>
  <si>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</si>
  <si>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</si>
  <si>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</si>
  <si>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</si>
  <si>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</si>
  <si>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</si>
  <si>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</si>
  <si>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</si>
  <si>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</si>
  <si>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</si>
  <si>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</si>
  <si>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</si>
  <si>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</si>
  <si>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</si>
  <si>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</si>
  <si>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</si>
  <si>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</si>
  <si>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</si>
  <si>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</si>
  <si>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</si>
  <si>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</si>
  <si>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</si>
  <si>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</si>
  <si>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</si>
  <si>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</si>
  <si>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</si>
  <si>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</si>
  <si>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</si>
  <si>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</si>
  <si>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</si>
  <si>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</si>
  <si>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</si>
  <si>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</si>
  <si>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</si>
  <si>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</si>
  <si>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</si>
  <si>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</si>
  <si>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</si>
  <si>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</si>
  <si>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</si>
  <si>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</si>
  <si>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</si>
  <si>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</si>
  <si>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</si>
  <si>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</si>
  <si>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</si>
  <si>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</si>
  <si>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</si>
  <si>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</si>
  <si>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</si>
  <si>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</si>
  <si>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</si>
  <si>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</si>
  <si>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</si>
  <si>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</si>
  <si>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</si>
  <si>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</si>
  <si>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</si>
  <si>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</si>
  <si>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</si>
  <si>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</si>
  <si>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</si>
  <si>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</si>
  <si>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</si>
  <si>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</si>
  <si>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</si>
  <si>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</si>
  <si>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</si>
  <si>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</si>
  <si>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</si>
  <si>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</si>
  <si>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</si>
  <si>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</si>
  <si>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</si>
  <si>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</si>
  <si>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</si>
  <si>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</si>
  <si>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</si>
  <si>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</si>
  <si>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</si>
  <si>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</si>
  <si>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</si>
  <si>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</si>
  <si>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</si>
  <si>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</si>
  <si>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</si>
  <si>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</si>
  <si>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</si>
  <si>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</si>
  <si>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</si>
  <si>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</si>
  <si>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</si>
  <si>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</si>
  <si>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</si>
  <si>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</si>
  <si>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</si>
  <si>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</si>
  <si>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</si>
  <si>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</si>
  <si>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</si>
  <si>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</si>
  <si>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</si>
  <si>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</si>
  <si>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</si>
  <si>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</si>
  <si>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</si>
  <si>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</si>
  <si>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</si>
  <si>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</si>
  <si>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</si>
  <si>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</si>
  <si>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</si>
  <si>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</si>
  <si>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</si>
  <si>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</si>
  <si>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</si>
  <si>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</si>
  <si>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</si>
  <si>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</si>
  <si>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</si>
  <si>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</si>
  <si>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</si>
  <si>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</si>
  <si>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</si>
  <si>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</si>
  <si>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</si>
  <si>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</si>
  <si>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</si>
  <si>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</si>
  <si>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</si>
  <si>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</si>
  <si>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</si>
  <si>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</si>
  <si>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</si>
  <si>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</si>
  <si>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</si>
  <si>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</si>
  <si>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</si>
  <si>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</si>
  <si>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</si>
  <si>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</si>
  <si>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</si>
  <si>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</si>
  <si>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</si>
  <si>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</si>
  <si>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</si>
  <si>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</si>
  <si>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</si>
  <si>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</si>
  <si>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</si>
  <si>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</si>
  <si>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</si>
  <si>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</si>
  <si>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</si>
  <si>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</si>
  <si>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</si>
  <si>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</si>
  <si>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</si>
  <si>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</si>
  <si>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</si>
  <si>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</si>
  <si>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</si>
  <si>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</si>
  <si>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</si>
  <si>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</si>
  <si>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</si>
  <si>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</si>
  <si>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</si>
  <si>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</si>
  <si>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</si>
  <si>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</si>
  <si>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</si>
  <si>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</si>
  <si>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</si>
  <si>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</si>
  <si>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</si>
  <si>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</si>
  <si>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</si>
  <si>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</si>
  <si>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</si>
  <si>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</si>
  <si>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</si>
  <si>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</si>
  <si>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</si>
  <si>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</si>
  <si>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</si>
  <si>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</si>
  <si>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</si>
  <si>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</si>
  <si>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</si>
  <si>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</si>
  <si>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</si>
  <si>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</si>
  <si>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</si>
  <si>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</si>
  <si>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</si>
  <si>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</si>
  <si>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</si>
  <si>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</si>
  <si>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</si>
  <si>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</si>
  <si>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</si>
  <si>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</si>
  <si>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</si>
  <si>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</si>
  <si>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</si>
  <si>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</si>
  <si>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</si>
  <si>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</si>
  <si>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</si>
  <si>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</si>
  <si>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</si>
  <si>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</si>
  <si>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</si>
  <si>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</si>
  <si>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</si>
  <si>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</si>
  <si>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</si>
  <si>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</si>
  <si>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</si>
  <si>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</si>
  <si>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</si>
  <si>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</si>
  <si>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</si>
  <si>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</si>
  <si>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</si>
  <si>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</si>
  <si>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</si>
  <si>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</si>
  <si>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</si>
  <si>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</si>
  <si>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</si>
  <si>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</si>
  <si>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</si>
  <si>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</si>
  <si>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</si>
  <si>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</si>
  <si>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</si>
  <si>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</si>
  <si>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</si>
  <si>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</si>
  <si>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</si>
  <si>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</si>
  <si>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</si>
  <si>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</si>
  <si>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</si>
  <si>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</si>
  <si>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</si>
  <si>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</si>
  <si>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</si>
  <si>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</si>
  <si>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</si>
  <si>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</si>
  <si>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</si>
  <si>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</si>
  <si>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</si>
  <si>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</si>
  <si>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</si>
  <si>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</si>
  <si>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</si>
  <si>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</si>
  <si>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</si>
  <si>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</si>
  <si>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</si>
  <si>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</si>
  <si>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</si>
  <si>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</si>
  <si>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</si>
  <si>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</si>
  <si>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</si>
  <si>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</si>
  <si>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</si>
  <si>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</si>
  <si>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</si>
  <si>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</si>
  <si>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</si>
  <si>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</si>
  <si>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</si>
  <si>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</si>
  <si>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</si>
  <si>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</si>
  <si>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</si>
  <si>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</si>
  <si>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</si>
  <si>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</si>
  <si>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</si>
  <si>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</si>
  <si>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</si>
  <si>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</si>
  <si>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</si>
  <si>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</si>
  <si>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</si>
  <si>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</si>
  <si>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</si>
  <si>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</si>
  <si>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</si>
  <si>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</si>
  <si>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</si>
  <si>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</si>
  <si>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</si>
  <si>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</si>
  <si>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</si>
  <si>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</si>
  <si>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</si>
  <si>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</si>
  <si>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</si>
  <si>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</si>
  <si>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</si>
  <si>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</si>
  <si>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</si>
  <si>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</si>
  <si>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</si>
  <si>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</si>
  <si>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</si>
  <si>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</si>
  <si>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</si>
  <si>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</si>
  <si>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</si>
  <si>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</si>
  <si>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</si>
  <si>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</si>
  <si>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</si>
  <si>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</si>
  <si>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</si>
  <si>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</si>
  <si>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</si>
  <si>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</si>
  <si>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</si>
  <si>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</si>
  <si>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</si>
  <si>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</si>
  <si>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</si>
  <si>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</si>
  <si>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</si>
  <si>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</si>
  <si>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</si>
  <si>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</si>
  <si>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</si>
  <si>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</si>
  <si>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</si>
  <si>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</si>
  <si>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</si>
  <si>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</si>
  <si>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</si>
  <si>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</si>
  <si>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</si>
  <si>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</si>
  <si>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</si>
  <si>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</si>
  <si>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</si>
  <si>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</si>
  <si>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</si>
  <si>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</si>
  <si>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</si>
  <si>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</si>
  <si>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</si>
  <si>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</si>
  <si>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</si>
  <si>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</si>
  <si>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</si>
  <si>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</si>
  <si>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</si>
  <si>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</si>
  <si>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</si>
  <si>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</si>
  <si>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</si>
  <si>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</si>
  <si>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</si>
  <si>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</si>
  <si>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</si>
  <si>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</si>
  <si>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</si>
  <si>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</si>
  <si>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</si>
  <si>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</si>
  <si>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</si>
  <si>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</si>
  <si>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</si>
  <si>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</si>
  <si>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</si>
  <si>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</si>
  <si>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</si>
  <si>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</si>
  <si>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</si>
  <si>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</si>
  <si>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</si>
  <si>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</si>
  <si>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</si>
  <si>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</si>
  <si>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</si>
  <si>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</si>
  <si>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</si>
  <si>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</si>
  <si>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</si>
  <si>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</si>
  <si>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</si>
  <si>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</si>
  <si>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</si>
  <si>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</si>
  <si>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</si>
  <si>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</si>
  <si>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</si>
  <si>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</si>
  <si>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</si>
  <si>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</si>
  <si>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</si>
  <si>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</si>
  <si>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</si>
  <si>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</si>
  <si>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</si>
  <si>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</si>
  <si>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</si>
  <si>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</si>
  <si>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</si>
  <si>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</si>
  <si>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</si>
  <si>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</si>
  <si>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</si>
  <si>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</si>
  <si>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</si>
  <si>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</si>
  <si>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</si>
  <si>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</si>
  <si>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</si>
  <si>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</si>
  <si>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</si>
  <si>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</si>
  <si>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</si>
  <si>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</si>
  <si>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</si>
  <si>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</si>
  <si>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</si>
  <si>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</si>
  <si>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</si>
  <si>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</si>
  <si>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</si>
  <si>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</si>
  <si>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</si>
  <si>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</si>
  <si>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</si>
  <si>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</si>
  <si>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</si>
  <si>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</si>
  <si>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</si>
  <si>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</si>
  <si>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</si>
  <si>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</si>
  <si>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</si>
  <si>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</si>
  <si>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</si>
  <si>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</si>
  <si>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</si>
  <si>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</si>
  <si>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</si>
  <si>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</si>
  <si>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</si>
  <si>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</si>
  <si>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</si>
  <si>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</si>
  <si>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</si>
  <si>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</si>
  <si>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</si>
  <si>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</si>
  <si>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</si>
  <si>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</si>
  <si>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</si>
  <si>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</si>
  <si>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</si>
  <si>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</si>
  <si>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</si>
  <si>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</si>
  <si>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</si>
  <si>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</si>
  <si>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</si>
  <si>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</si>
  <si>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</si>
  <si>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</si>
  <si>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</si>
  <si>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</si>
  <si>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</si>
  <si>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</si>
  <si>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</si>
  <si>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</si>
  <si>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</si>
  <si>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</si>
  <si>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</si>
  <si>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</si>
  <si>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</si>
  <si>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</si>
  <si>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</si>
  <si>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</si>
  <si>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</si>
  <si>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</si>
  <si>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</si>
  <si>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</si>
  <si>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</si>
  <si>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</si>
  <si>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</si>
  <si>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</si>
  <si>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</si>
  <si>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</si>
  <si>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</si>
  <si>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</si>
  <si>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</si>
  <si>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</si>
  <si>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</si>
  <si>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</si>
  <si>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</si>
  <si>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</si>
  <si>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</si>
  <si>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</si>
  <si>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</si>
  <si>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</si>
  <si>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</si>
  <si>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</si>
  <si>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</si>
  <si>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</si>
  <si>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</si>
  <si>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</si>
  <si>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</si>
  <si>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</si>
  <si>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</si>
  <si>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</si>
  <si>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</si>
  <si>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</si>
  <si>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</si>
  <si>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</si>
  <si>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</si>
  <si>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</si>
  <si>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</si>
  <si>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</si>
  <si>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</si>
  <si>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</si>
  <si>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</si>
  <si>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</si>
  <si>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</si>
  <si>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</si>
  <si>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</si>
  <si>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</si>
  <si>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</si>
  <si>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</si>
  <si>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</si>
  <si>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</si>
  <si>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</si>
  <si>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</si>
  <si>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</si>
  <si>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</si>
  <si>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</si>
  <si>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</si>
  <si>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</si>
  <si>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</si>
  <si>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</si>
  <si>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</si>
  <si>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</si>
  <si>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</si>
  <si>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</si>
  <si>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</si>
  <si>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</si>
  <si>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</si>
  <si>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</si>
  <si>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</si>
  <si>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</si>
  <si>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</si>
  <si>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</si>
  <si>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</si>
  <si>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</si>
  <si>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</si>
  <si>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</si>
  <si>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</si>
  <si>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</si>
  <si>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</si>
  <si>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</si>
  <si>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</si>
  <si>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</si>
  <si>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</si>
  <si>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</si>
  <si>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</si>
  <si>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</si>
  <si>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</si>
  <si>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</si>
  <si>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</si>
  <si>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</si>
  <si>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</si>
  <si>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</si>
  <si>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</si>
  <si>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</si>
  <si>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</si>
  <si>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</si>
  <si>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</si>
  <si>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</si>
  <si>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</si>
  <si>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</si>
  <si>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</si>
  <si>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</si>
  <si>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</si>
  <si>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</si>
  <si>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</si>
  <si>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</si>
  <si>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</si>
  <si>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</si>
  <si>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</si>
  <si>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</si>
  <si>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</si>
  <si>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</si>
  <si>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</si>
  <si>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</si>
  <si>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</si>
  <si>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</si>
  <si>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</si>
  <si>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</si>
  <si>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</si>
  <si>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</si>
  <si>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</si>
  <si>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</si>
  <si>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</si>
  <si>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</si>
  <si>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</si>
  <si>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</si>
  <si>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</si>
  <si>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</si>
  <si>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</si>
  <si>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</si>
  <si>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</si>
  <si>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</si>
  <si>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</si>
  <si>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</si>
  <si>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</si>
  <si>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</si>
  <si>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</si>
  <si>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</si>
  <si>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</si>
  <si>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</si>
  <si>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</si>
  <si>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</si>
  <si>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</si>
  <si>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</si>
  <si>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</si>
  <si>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</si>
  <si>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</si>
  <si>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</si>
  <si>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</si>
  <si>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</si>
  <si>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</si>
  <si>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</si>
  <si>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</si>
  <si>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</si>
  <si>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</si>
  <si>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</si>
  <si>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</si>
  <si>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</si>
  <si>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</si>
  <si>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</si>
  <si>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</si>
  <si>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</si>
  <si>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</si>
  <si>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</si>
  <si>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</si>
  <si>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</si>
  <si>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</si>
  <si>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</si>
  <si>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</si>
  <si>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</si>
  <si>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</si>
  <si>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</si>
  <si>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</si>
  <si>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</si>
  <si>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</si>
  <si>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</si>
  <si>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</si>
  <si>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</si>
  <si>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</si>
  <si>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</si>
  <si>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</si>
  <si>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</si>
  <si>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</si>
  <si>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</si>
  <si>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</si>
  <si>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</si>
  <si>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</si>
  <si>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</si>
  <si>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</si>
  <si>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</si>
  <si>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</si>
  <si>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</si>
  <si>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</si>
  <si>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</si>
  <si>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</si>
  <si>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</si>
  <si>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</si>
  <si>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</si>
  <si>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</si>
  <si>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</si>
  <si>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</si>
  <si>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</si>
  <si>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</si>
  <si>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</si>
  <si>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</si>
  <si>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</si>
  <si>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</si>
  <si>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</si>
  <si>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</si>
  <si>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</si>
  <si>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</si>
  <si>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</si>
  <si>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</si>
  <si>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</si>
  <si>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</si>
  <si>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</si>
  <si>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</si>
  <si>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</si>
  <si>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</si>
  <si>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</si>
  <si>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</si>
  <si>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</si>
  <si>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</si>
  <si>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</si>
  <si>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</si>
  <si>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</si>
  <si>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</si>
  <si>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</si>
  <si>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</si>
  <si>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</si>
  <si>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</si>
  <si>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</si>
  <si>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</si>
  <si>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</si>
  <si>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</si>
  <si>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</si>
  <si>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</si>
  <si>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</si>
  <si>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</si>
  <si>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</si>
  <si>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</si>
  <si>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</si>
  <si>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</si>
  <si>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</si>
  <si>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</si>
  <si>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</si>
  <si>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</si>
  <si>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</si>
  <si>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</si>
  <si>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</si>
  <si>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</si>
  <si>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</si>
  <si>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</si>
  <si>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</si>
  <si>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</si>
  <si>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</si>
  <si>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</si>
  <si>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</si>
  <si>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</si>
  <si>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</si>
  <si>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</si>
  <si>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</si>
  <si>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</si>
  <si>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</si>
  <si>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</si>
  <si>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</si>
  <si>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</si>
  <si>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</si>
  <si>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</si>
  <si>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</si>
  <si>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</si>
  <si>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</si>
  <si>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</si>
  <si>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</si>
  <si>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</si>
  <si>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</si>
  <si>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</si>
  <si>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</si>
  <si>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</si>
  <si>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</si>
  <si>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</si>
  <si>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</si>
  <si>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</si>
  <si>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</si>
  <si>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</si>
  <si>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</si>
  <si>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</si>
  <si>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</si>
  <si>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</si>
  <si>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</si>
  <si>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</si>
  <si>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</si>
  <si>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</si>
  <si>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</si>
  <si>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</si>
  <si>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</si>
  <si>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</si>
  <si>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</si>
  <si>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</si>
  <si>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</si>
  <si>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</si>
  <si>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</si>
  <si>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</si>
  <si>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</si>
  <si>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</si>
  <si>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</si>
  <si>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</si>
  <si>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</si>
  <si>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</si>
  <si>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</si>
  <si>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</si>
  <si>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</si>
  <si>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</si>
  <si>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</si>
  <si>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</si>
  <si>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</si>
  <si>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</si>
  <si>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</si>
  <si>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</si>
  <si>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</si>
  <si>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</si>
  <si>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</si>
  <si>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</si>
  <si>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</si>
  <si>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</si>
  <si>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</si>
  <si>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</si>
  <si>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</si>
  <si>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</si>
  <si>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</si>
  <si>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</si>
  <si>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</si>
  <si>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</si>
  <si>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</si>
  <si>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</si>
  <si>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</si>
  <si>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</si>
  <si>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</si>
  <si>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</si>
  <si>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</si>
  <si>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</si>
  <si>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</si>
  <si>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</si>
  <si>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</si>
  <si>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</si>
  <si>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</si>
  <si>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</si>
  <si>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</si>
  <si>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</si>
  <si>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</si>
  <si>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</si>
  <si>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</si>
  <si>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</si>
  <si>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</si>
  <si>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</si>
  <si>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</si>
  <si>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</si>
  <si>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</si>
  <si>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</si>
  <si>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</si>
  <si>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</si>
  <si>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</si>
  <si>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</si>
  <si>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</si>
  <si>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</si>
  <si>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</si>
  <si>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</si>
  <si>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</si>
  <si>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</si>
  <si>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</si>
  <si>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</si>
  <si>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</si>
  <si>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</si>
  <si>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</si>
  <si>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</si>
  <si>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</si>
  <si>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</si>
  <si>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</si>
  <si>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</si>
  <si>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</si>
  <si>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</si>
  <si>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</si>
  <si>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</si>
  <si>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</si>
  <si>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</si>
  <si>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</si>
  <si>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</si>
  <si>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</si>
  <si>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</si>
  <si>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</si>
  <si>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</si>
  <si>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</si>
  <si>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</si>
  <si>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</si>
  <si>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</si>
  <si>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</si>
  <si>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</si>
  <si>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</si>
  <si>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</si>
  <si>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</si>
  <si>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</si>
  <si>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</si>
  <si>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</si>
  <si>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</si>
  <si>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</si>
  <si>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</si>
  <si>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</si>
  <si>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</si>
  <si>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</si>
  <si>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</si>
  <si>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</si>
  <si>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</si>
  <si>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</si>
  <si>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</si>
  <si>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</si>
  <si>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</si>
  <si>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</si>
  <si>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</si>
  <si>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</si>
  <si>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</si>
  <si>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</si>
  <si>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</si>
  <si>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</si>
  <si>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</si>
  <si>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</si>
  <si>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</si>
  <si>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</si>
  <si>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</si>
  <si>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</si>
  <si>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</si>
  <si>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</si>
  <si>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</si>
  <si>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</si>
  <si>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</si>
  <si>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</si>
  <si>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</si>
  <si>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</si>
  <si>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</si>
  <si>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</si>
  <si>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</si>
  <si>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</si>
  <si>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</si>
  <si>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</si>
  <si>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</si>
  <si>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</si>
  <si>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</si>
  <si>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</si>
  <si>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</si>
  <si>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</si>
  <si>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</si>
  <si>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</si>
  <si>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</si>
  <si>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</si>
  <si>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</si>
  <si>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</si>
  <si>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</si>
  <si>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</si>
  <si>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</si>
  <si>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</si>
  <si>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</si>
  <si>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</si>
  <si>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</si>
  <si>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</si>
  <si>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</si>
  <si>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</si>
  <si>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</si>
  <si>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</si>
  <si>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</si>
  <si>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</si>
  <si>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</si>
  <si>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</si>
  <si>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</si>
  <si>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</si>
  <si>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</si>
  <si>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</si>
  <si>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</si>
  <si>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</si>
  <si>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</si>
  <si>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</si>
  <si>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</si>
  <si>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</si>
  <si>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</si>
  <si>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</si>
  <si>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</si>
  <si>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</si>
  <si>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</si>
  <si>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</si>
  <si>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</si>
  <si>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</si>
  <si>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</si>
  <si>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</si>
  <si>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</si>
  <si>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</si>
  <si>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</si>
  <si>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</si>
  <si>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</si>
  <si>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</si>
  <si>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</si>
  <si>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</si>
  <si>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</si>
  <si>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</si>
  <si>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</si>
  <si>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</si>
  <si>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</si>
  <si>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</si>
  <si>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</si>
  <si>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</si>
  <si>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</si>
  <si>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</si>
  <si>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</si>
  <si>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</si>
  <si>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</si>
  <si>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</si>
  <si>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</si>
  <si>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</si>
  <si>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</si>
  <si>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</si>
  <si>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</si>
  <si>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</si>
  <si>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</si>
  <si>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</si>
  <si>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</si>
  <si>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</si>
  <si>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</si>
  <si>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</si>
  <si>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</si>
  <si>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</si>
  <si>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</si>
  <si>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</si>
  <si>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</si>
  <si>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</si>
  <si>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</si>
  <si>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</si>
  <si>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</si>
  <si>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</si>
  <si>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</si>
  <si>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</si>
  <si>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</si>
  <si>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</si>
  <si>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</si>
  <si>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</si>
  <si>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</si>
  <si>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</si>
  <si>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</si>
  <si>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</si>
  <si>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</si>
  <si>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</si>
  <si>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</si>
  <si>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</si>
  <si>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</si>
  <si>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</si>
  <si>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</si>
  <si>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</si>
  <si>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</si>
  <si>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</si>
  <si>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</si>
  <si>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</si>
  <si>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</si>
  <si>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</si>
  <si>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</si>
  <si>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</si>
  <si>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</si>
  <si>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</si>
  <si>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</si>
  <si>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</si>
  <si>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</si>
  <si>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</si>
  <si>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</si>
  <si>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</si>
  <si>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</si>
  <si>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</si>
  <si>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</si>
  <si>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</si>
  <si>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</si>
  <si>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</si>
  <si>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</si>
  <si>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</si>
  <si>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</si>
  <si>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</si>
  <si>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</si>
  <si>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</si>
  <si>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</si>
  <si>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</si>
  <si>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</si>
  <si>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</si>
  <si>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</si>
  <si>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</si>
  <si>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</si>
  <si>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</si>
  <si>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</si>
  <si>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</si>
  <si>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</si>
  <si>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</si>
  <si>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</si>
  <si>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</si>
  <si>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</si>
  <si>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</si>
  <si>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</si>
  <si>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</si>
  <si>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</si>
  <si>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</si>
  <si>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</si>
  <si>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</si>
  <si>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</si>
  <si>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</si>
  <si>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</si>
  <si>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</si>
  <si>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</si>
  <si>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</si>
  <si>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</si>
  <si>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</si>
  <si>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</si>
  <si>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</si>
  <si>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</si>
  <si>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</si>
  <si>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</si>
  <si>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</si>
  <si>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</si>
  <si>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</si>
  <si>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</si>
  <si>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</si>
  <si>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</si>
  <si>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</si>
  <si>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</si>
  <si>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</si>
  <si>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</si>
  <si>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</si>
  <si>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</si>
  <si>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</si>
  <si>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</si>
  <si>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</si>
  <si>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</si>
  <si>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</si>
  <si>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</si>
  <si>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</si>
  <si>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</si>
  <si>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</si>
  <si>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</si>
  <si>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</si>
  <si>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</si>
  <si>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</si>
  <si>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</si>
  <si>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</si>
  <si>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</si>
  <si>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</si>
  <si>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</si>
  <si>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</si>
  <si>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</si>
  <si>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</si>
  <si>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</si>
  <si>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</si>
  <si>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</si>
  <si>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</si>
  <si>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</si>
  <si>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</si>
  <si>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</si>
  <si>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</si>
  <si>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</si>
  <si>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</si>
  <si>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</si>
  <si>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</si>
  <si>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</si>
  <si>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</si>
  <si>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</si>
  <si>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</si>
  <si>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</si>
  <si>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</si>
  <si>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</si>
  <si>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</si>
  <si>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</si>
  <si>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</si>
  <si>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</si>
  <si>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</si>
  <si>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</si>
  <si>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</si>
  <si>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</si>
  <si>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</si>
  <si>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</si>
  <si>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</si>
  <si>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</si>
  <si>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</si>
  <si>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</si>
  <si>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</si>
  <si>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</si>
  <si>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</si>
  <si>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</si>
  <si>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</si>
  <si>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</si>
  <si>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</si>
  <si>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</si>
  <si>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</si>
  <si>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</si>
  <si>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</si>
  <si>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</si>
  <si>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</si>
  <si>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</si>
  <si>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</si>
  <si>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</si>
  <si>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</si>
  <si>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</si>
  <si>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</si>
  <si>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</si>
  <si>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</si>
  <si>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</si>
  <si>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</si>
  <si>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</si>
  <si>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</si>
  <si>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</si>
  <si>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</si>
  <si>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</si>
  <si>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</si>
  <si>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</si>
  <si>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</si>
  <si>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</si>
  <si>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</si>
  <si>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</si>
  <si>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</si>
  <si>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</si>
  <si>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</si>
  <si>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</si>
  <si>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</si>
  <si>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</si>
  <si>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</si>
  <si>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</si>
  <si>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</si>
  <si>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</si>
  <si>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</si>
  <si>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</si>
  <si>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</si>
  <si>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</si>
  <si>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</si>
  <si>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</si>
  <si>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</si>
  <si>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</si>
  <si>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</si>
  <si>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</si>
  <si>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</si>
  <si>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</si>
  <si>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</si>
  <si>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</si>
  <si>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</si>
  <si>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</si>
  <si>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</si>
  <si>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</si>
  <si>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</si>
  <si>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</si>
  <si>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</si>
  <si>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</si>
  <si>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</si>
  <si>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</si>
  <si>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</si>
  <si>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</si>
  <si>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</si>
  <si>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</si>
  <si>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</si>
  <si>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</si>
  <si>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</si>
  <si>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</si>
  <si>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</si>
  <si>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</si>
  <si>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</si>
  <si>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</si>
  <si>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</si>
  <si>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</si>
  <si>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</si>
  <si>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</si>
  <si>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</si>
  <si>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</si>
  <si>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</si>
  <si>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</si>
  <si>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</si>
  <si>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</si>
  <si>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</si>
  <si>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</si>
  <si>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</si>
  <si>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</si>
  <si>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</si>
  <si>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</si>
  <si>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</si>
  <si>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</si>
  <si>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</si>
  <si>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</si>
  <si>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</si>
  <si>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</si>
  <si>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</si>
  <si>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</si>
  <si>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</si>
  <si>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</si>
  <si>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</si>
  <si>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</si>
  <si>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</si>
  <si>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</si>
  <si>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</si>
  <si>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</si>
  <si>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</si>
  <si>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</si>
  <si>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</si>
  <si>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</si>
  <si>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</si>
  <si>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</si>
  <si>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</si>
  <si>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</si>
  <si>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</si>
  <si>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</si>
  <si>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</si>
  <si>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</si>
  <si>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</si>
  <si>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</si>
  <si>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</si>
  <si>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</si>
  <si>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</si>
  <si>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</si>
  <si>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</si>
  <si>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</si>
  <si>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</si>
  <si>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</si>
  <si>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</si>
  <si>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</si>
  <si>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</si>
  <si>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</si>
  <si>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</si>
  <si>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</si>
  <si>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</si>
  <si>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</si>
  <si>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</si>
  <si>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</si>
  <si>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</si>
  <si>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</si>
  <si>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</si>
  <si>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</si>
  <si>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</si>
  <si>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</si>
  <si>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</si>
  <si>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</si>
  <si>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</si>
  <si>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</si>
  <si>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</si>
  <si>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</si>
  <si>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</si>
  <si>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</si>
  <si>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</si>
  <si>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</si>
  <si>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</si>
  <si>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</si>
  <si>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</si>
  <si>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</si>
  <si>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</si>
  <si>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</si>
  <si>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</si>
  <si>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</si>
  <si>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</si>
  <si>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</si>
  <si>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</si>
  <si>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</si>
  <si>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</si>
  <si>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</si>
  <si>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</si>
  <si>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</si>
  <si>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</si>
  <si>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</si>
  <si>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</si>
  <si>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</si>
  <si>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</si>
  <si>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</si>
  <si>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</si>
  <si>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</si>
  <si>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</si>
  <si>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</si>
  <si>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</si>
  <si>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</si>
  <si>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</si>
  <si>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</si>
  <si>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</si>
  <si>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</si>
  <si>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</si>
  <si>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</si>
  <si>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</si>
  <si>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</si>
  <si>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</si>
  <si>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</si>
  <si>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</si>
  <si>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</si>
  <si>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</si>
  <si>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</si>
  <si>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</si>
  <si>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</si>
  <si>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</si>
  <si>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</si>
  <si>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</si>
  <si>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</si>
  <si>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</si>
  <si>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</si>
  <si>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</si>
  <si>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</si>
  <si>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</si>
  <si>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</si>
  <si>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</si>
  <si>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</si>
  <si>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</si>
  <si>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</si>
  <si>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</si>
  <si>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</si>
  <si>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</si>
  <si>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</si>
  <si>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</si>
  <si>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</si>
  <si>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</si>
  <si>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</si>
  <si>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</si>
  <si>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</si>
  <si>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</si>
  <si>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</si>
  <si>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</si>
  <si>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</si>
  <si>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</si>
  <si>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</si>
  <si>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</si>
  <si>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</si>
  <si>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</si>
  <si>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</si>
  <si>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</si>
  <si>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</si>
  <si>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</si>
  <si>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</si>
  <si>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</si>
  <si>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</si>
  <si>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</si>
  <si>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</si>
  <si>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</si>
  <si>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</si>
  <si>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</si>
  <si>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</si>
  <si>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</si>
  <si>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</si>
  <si>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</si>
  <si>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</si>
  <si>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</si>
  <si>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</si>
  <si>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</si>
  <si>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</si>
  <si>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</si>
  <si>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</si>
  <si>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</si>
  <si>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</si>
  <si>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</si>
  <si>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</si>
  <si>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</si>
  <si>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</si>
  <si>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</si>
  <si>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</si>
  <si>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</si>
  <si>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</si>
  <si>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</si>
  <si>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</si>
  <si>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</si>
  <si>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</si>
  <si>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</si>
  <si>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</si>
  <si>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</si>
  <si>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</si>
  <si>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</si>
  <si>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</si>
  <si>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</si>
  <si>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</si>
  <si>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</si>
  <si>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</si>
  <si>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</si>
  <si>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</si>
  <si>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</si>
  <si>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</si>
  <si>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</si>
  <si>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</si>
  <si>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</si>
  <si>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</si>
  <si>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</si>
  <si>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</si>
  <si>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</si>
  <si>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</si>
  <si>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</si>
  <si>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</si>
  <si>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</si>
  <si>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</si>
  <si>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</si>
  <si>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</si>
  <si>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</si>
  <si>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</si>
  <si>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</si>
  <si>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</si>
  <si>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</si>
  <si>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</si>
  <si>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</si>
  <si>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</si>
  <si>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</si>
  <si>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</si>
  <si>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</si>
  <si>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</si>
  <si>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</si>
  <si>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</si>
  <si>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</si>
  <si>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</si>
  <si>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</si>
  <si>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</si>
  <si>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</si>
  <si>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</si>
  <si>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</si>
  <si>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</si>
  <si>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</si>
  <si>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</si>
  <si>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</si>
  <si>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</si>
  <si>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</si>
  <si>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</si>
  <si>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</si>
  <si>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</si>
  <si>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</si>
  <si>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</si>
  <si>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</si>
  <si>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</si>
  <si>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</si>
  <si>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</si>
  <si>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</si>
  <si>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</si>
  <si>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</si>
  <si>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</si>
  <si>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</si>
  <si>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</si>
  <si>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</si>
  <si>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</si>
  <si>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</si>
  <si>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</si>
  <si>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</si>
  <si>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</si>
  <si>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</si>
  <si>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</si>
  <si>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</si>
  <si>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</si>
  <si>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</si>
  <si>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</si>
  <si>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</si>
  <si>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</si>
  <si>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</si>
  <si>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</si>
  <si>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</si>
  <si>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</si>
  <si>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</si>
  <si>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</si>
  <si>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</si>
  <si>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</si>
  <si>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</si>
  <si>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</si>
  <si>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</si>
  <si>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</si>
  <si>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</si>
  <si>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</si>
  <si>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</si>
  <si>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</si>
  <si>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</si>
  <si>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</si>
  <si>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</si>
  <si>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</si>
  <si>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</si>
  <si>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</si>
  <si>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</si>
  <si>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</si>
  <si>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</si>
  <si>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</si>
  <si>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</si>
  <si>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</si>
  <si>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</si>
  <si>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</si>
  <si>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</si>
  <si>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</si>
  <si>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</si>
  <si>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</si>
  <si>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</si>
  <si>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</si>
  <si>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</si>
  <si>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</si>
  <si>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</si>
  <si>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</si>
  <si>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</si>
  <si>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</si>
  <si>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</si>
  <si>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</si>
  <si>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</si>
  <si>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</si>
  <si>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</si>
  <si>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</si>
  <si>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</si>
  <si>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</si>
  <si>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</si>
  <si>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</si>
  <si>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</si>
  <si>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</si>
  <si>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</si>
  <si>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</si>
  <si>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</si>
  <si>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</si>
  <si>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</si>
  <si>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</si>
  <si>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</si>
  <si>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</si>
  <si>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</si>
  <si>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</si>
  <si>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</si>
  <si>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</si>
  <si>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</si>
  <si>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</si>
  <si>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</si>
  <si>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</si>
  <si>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</si>
  <si>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</si>
  <si>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</si>
  <si>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</si>
  <si>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</si>
  <si>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</si>
  <si>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</si>
  <si>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</si>
  <si>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</si>
  <si>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</si>
  <si>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</si>
  <si>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</si>
  <si>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</si>
  <si>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</si>
  <si>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</si>
  <si>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</si>
  <si>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</si>
  <si>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</si>
  <si>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</si>
  <si>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</si>
  <si>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</si>
  <si>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</si>
  <si>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</si>
  <si>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</si>
  <si>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</si>
  <si>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</si>
  <si>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</si>
  <si>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</si>
  <si>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</si>
  <si>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</si>
  <si>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</si>
  <si>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</si>
  <si>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</si>
  <si>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</si>
  <si>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</si>
  <si>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</si>
  <si>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</si>
  <si>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</si>
  <si>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</si>
  <si>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</si>
  <si>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</si>
  <si>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</si>
  <si>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</si>
  <si>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</si>
  <si>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</si>
  <si>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</si>
  <si>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</si>
  <si>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</si>
  <si>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</si>
  <si>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</si>
  <si>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</si>
  <si>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</si>
  <si>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</si>
  <si>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</si>
  <si>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</si>
  <si>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</si>
  <si>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</si>
  <si>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</si>
  <si>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</si>
  <si>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</si>
  <si>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</si>
  <si>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</si>
  <si>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</si>
  <si>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</si>
  <si>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</si>
  <si>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</si>
  <si>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</si>
  <si>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</si>
  <si>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</si>
  <si>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</si>
  <si>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</si>
  <si>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</si>
  <si>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</si>
  <si>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</si>
  <si>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</si>
  <si>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</si>
  <si>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</si>
  <si>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</si>
  <si>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</si>
  <si>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</si>
  <si>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</si>
  <si>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</si>
  <si>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</si>
  <si>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</si>
  <si>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</si>
  <si>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</si>
  <si>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</si>
  <si>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</si>
  <si>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</si>
  <si>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</si>
  <si>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</si>
  <si>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</si>
  <si>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</si>
  <si>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</si>
  <si>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</si>
  <si>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</si>
  <si>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</si>
  <si>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</si>
  <si>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</si>
  <si>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</si>
  <si>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</si>
  <si>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</si>
  <si>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</si>
  <si>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</si>
  <si>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</si>
  <si>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</si>
  <si>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</si>
  <si>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</si>
  <si>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</si>
  <si>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</si>
  <si>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</si>
  <si>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</si>
  <si>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</si>
  <si>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</si>
  <si>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</si>
  <si>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</si>
  <si>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</si>
  <si>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</si>
  <si>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</si>
  <si>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</si>
  <si>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</si>
  <si>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</si>
  <si>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</si>
  <si>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</si>
  <si>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</si>
  <si>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</si>
  <si>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</si>
  <si>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</si>
  <si>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</si>
  <si>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</si>
  <si>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</si>
  <si>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</si>
  <si>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</si>
  <si>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</si>
  <si>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</si>
  <si>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</si>
  <si>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</si>
  <si>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</si>
  <si>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</si>
  <si>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</si>
  <si>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</si>
  <si>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</si>
  <si>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</si>
  <si>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</si>
  <si>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</si>
  <si>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</si>
  <si>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</si>
  <si>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</si>
  <si>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</si>
  <si>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</si>
  <si>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</si>
  <si>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</si>
  <si>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</si>
  <si>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</si>
  <si>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</si>
  <si>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</si>
  <si>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</si>
  <si>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</si>
  <si>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</si>
  <si>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</si>
  <si>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</si>
  <si>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</si>
  <si>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</si>
  <si>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</si>
  <si>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</si>
  <si>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</si>
  <si>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</si>
  <si>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</si>
  <si>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</si>
  <si>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</si>
  <si>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</si>
  <si>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</si>
  <si>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</si>
  <si>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</si>
  <si>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</si>
  <si>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</si>
  <si>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</si>
  <si>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</si>
  <si>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</si>
  <si>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</si>
  <si>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</si>
  <si>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</si>
  <si>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</si>
  <si>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</si>
  <si>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</si>
  <si>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</si>
  <si>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</si>
  <si>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</si>
  <si>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</si>
  <si>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</si>
  <si>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</si>
  <si>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</si>
  <si>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</si>
  <si>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</si>
  <si>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</si>
  <si>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</si>
  <si>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</si>
  <si>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</si>
  <si>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</si>
  <si>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</si>
  <si>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</si>
  <si>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</si>
  <si>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</si>
  <si>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</si>
  <si>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</si>
  <si>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</si>
  <si>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</si>
  <si>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</si>
  <si>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</si>
  <si>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</si>
  <si>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</si>
  <si>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</si>
  <si>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</si>
  <si>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</si>
  <si>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</si>
  <si>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</si>
  <si>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</si>
  <si>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</si>
  <si>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</si>
  <si>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</si>
  <si>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</si>
  <si>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</si>
  <si>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</si>
  <si>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</si>
  <si>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</si>
  <si>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</si>
  <si>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</si>
  <si>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</si>
  <si>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</si>
  <si>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</si>
  <si>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</si>
  <si>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</si>
  <si>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</si>
  <si>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</si>
  <si>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</si>
  <si>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</si>
  <si>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</si>
  <si>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</si>
  <si>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</si>
  <si>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</si>
  <si>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</si>
  <si>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</si>
  <si>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</si>
  <si>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</si>
  <si>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</si>
  <si>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</si>
  <si>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</si>
  <si>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</si>
  <si>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</si>
  <si>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</si>
  <si>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</si>
  <si>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</si>
  <si>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</si>
  <si>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</si>
  <si>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</si>
  <si>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</si>
  <si>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</si>
  <si>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</si>
  <si>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</si>
  <si>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</si>
  <si>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</si>
  <si>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</si>
  <si>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</si>
  <si>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</si>
  <si>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</si>
  <si>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</si>
  <si>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</si>
  <si>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</si>
  <si>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</si>
  <si>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</si>
  <si>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</si>
  <si>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</si>
  <si>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</si>
  <si>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</si>
  <si>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</si>
  <si>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</si>
  <si>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</si>
  <si>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</si>
  <si>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</si>
  <si>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</si>
  <si>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</si>
  <si>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</si>
  <si>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</si>
  <si>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</si>
  <si>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</si>
  <si>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</si>
  <si>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</si>
  <si>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</si>
  <si>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</si>
  <si>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</si>
  <si>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</si>
  <si>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</si>
  <si>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</si>
  <si>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</si>
  <si>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</si>
  <si>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</si>
  <si>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</si>
  <si>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</si>
  <si>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</si>
  <si>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</si>
  <si>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</si>
  <si>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</si>
  <si>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</si>
  <si>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</si>
  <si>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</si>
  <si>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</si>
  <si>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</si>
  <si>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</si>
  <si>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</si>
  <si>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</si>
  <si>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</si>
  <si>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</si>
  <si>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</si>
  <si>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</si>
  <si>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</si>
  <si>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</si>
  <si>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</si>
  <si>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</si>
  <si>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</si>
  <si>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</si>
  <si>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</si>
  <si>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</si>
  <si>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</si>
  <si>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</si>
  <si>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</si>
  <si>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</si>
  <si>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</si>
  <si>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</si>
  <si>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</si>
  <si>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</si>
  <si>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</si>
  <si>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</si>
  <si>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</si>
  <si>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</si>
  <si>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</si>
  <si>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</si>
  <si>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</si>
  <si>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</si>
  <si>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</si>
  <si>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</si>
  <si>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</si>
  <si>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</si>
  <si>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</si>
  <si>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</si>
  <si>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</si>
  <si>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</si>
  <si>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</si>
  <si>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</si>
  <si>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</si>
  <si>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</si>
  <si>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</si>
  <si>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</si>
  <si>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</si>
  <si>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</si>
  <si>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</si>
  <si>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</si>
  <si>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</si>
  <si>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</si>
  <si>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</si>
  <si>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</si>
  <si>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</si>
  <si>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</si>
  <si>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</si>
  <si>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</si>
  <si>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</si>
  <si>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</si>
  <si>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</si>
  <si>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</si>
  <si>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</si>
  <si>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</si>
  <si>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</si>
  <si>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</si>
  <si>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</si>
  <si>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</si>
  <si>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</si>
  <si>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</si>
  <si>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</si>
  <si>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</si>
  <si>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</si>
  <si>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</si>
  <si>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</si>
  <si>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</si>
  <si>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</si>
  <si>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</si>
  <si>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</si>
  <si>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</si>
  <si>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</si>
  <si>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</si>
  <si>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</si>
  <si>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</si>
  <si>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</si>
  <si>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</si>
  <si>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</si>
  <si>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</si>
  <si>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</si>
  <si>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</si>
  <si>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</si>
  <si>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</si>
  <si>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</si>
  <si>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</si>
  <si>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</si>
  <si>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</si>
  <si>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</si>
  <si>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</si>
  <si>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</si>
  <si>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</si>
  <si>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</si>
  <si>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</si>
  <si>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</si>
  <si>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</si>
  <si>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</si>
  <si>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</si>
  <si>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</si>
  <si>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</si>
  <si>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</si>
  <si>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</si>
  <si>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</si>
  <si>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</si>
  <si>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</si>
  <si>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</si>
  <si>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</si>
  <si>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</si>
  <si>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</si>
  <si>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</si>
  <si>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</si>
  <si>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</si>
  <si>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</si>
  <si>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</si>
  <si>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</si>
  <si>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</si>
  <si>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</si>
  <si>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</si>
  <si>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</si>
  <si>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</si>
  <si>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</si>
  <si>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</si>
  <si>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</si>
  <si>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</si>
  <si>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</si>
  <si>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</si>
  <si>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</si>
  <si>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</si>
  <si>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</si>
  <si>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</si>
  <si>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</si>
  <si>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</si>
  <si>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</si>
  <si>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</si>
  <si>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</si>
  <si>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</si>
  <si>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</si>
  <si>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</si>
  <si>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</si>
  <si>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</si>
  <si>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</si>
  <si>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</si>
  <si>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</si>
  <si>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</si>
  <si>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</si>
  <si>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</si>
  <si>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</si>
  <si>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</si>
  <si>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</si>
  <si>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</si>
  <si>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</si>
  <si>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</si>
  <si>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</si>
  <si>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</si>
  <si>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</si>
  <si>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</si>
  <si>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</si>
  <si>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</si>
  <si>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</si>
  <si>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</si>
  <si>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</si>
  <si>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</si>
  <si>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</si>
  <si>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</si>
  <si>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</si>
  <si>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</si>
  <si>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</si>
  <si>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</si>
  <si>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</si>
  <si>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</si>
  <si>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</si>
  <si>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</si>
  <si>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</si>
  <si>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</si>
  <si>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</si>
  <si>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</si>
  <si>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</si>
  <si>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</si>
  <si>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</si>
  <si>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</si>
  <si>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</si>
  <si>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</si>
  <si>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</si>
  <si>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</si>
  <si>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</si>
  <si>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</si>
  <si>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</si>
  <si>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</si>
  <si>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</si>
  <si>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</si>
  <si>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</si>
  <si>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</si>
  <si>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</si>
  <si>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</si>
  <si>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</si>
  <si>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</si>
  <si>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</si>
  <si>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</si>
  <si>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</si>
  <si>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</si>
  <si>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</si>
  <si>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</si>
  <si>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</si>
  <si>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</si>
  <si>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</si>
  <si>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</si>
  <si>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</si>
  <si>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</si>
  <si>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</si>
  <si>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</si>
  <si>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</si>
  <si>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</si>
  <si>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</si>
  <si>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</si>
  <si>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</si>
  <si>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</si>
  <si>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</si>
  <si>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</si>
  <si>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</si>
  <si>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</si>
  <si>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</si>
  <si>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</si>
  <si>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</si>
  <si>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</si>
  <si>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</si>
  <si>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</si>
  <si>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</si>
  <si>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</si>
  <si>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</si>
  <si>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</si>
  <si>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</si>
  <si>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</si>
  <si>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</si>
  <si>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</si>
  <si>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</si>
  <si>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</si>
  <si>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</si>
  <si>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</si>
  <si>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</si>
  <si>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</si>
  <si>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</si>
  <si>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</si>
  <si>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</si>
  <si>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</si>
  <si>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</si>
  <si>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</si>
  <si>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</si>
  <si>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</si>
  <si>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</si>
  <si>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</si>
  <si>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</si>
  <si>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</si>
  <si>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</si>
  <si>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</si>
  <si>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</si>
  <si>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</si>
  <si>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</si>
  <si>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</si>
  <si>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</si>
  <si>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</si>
  <si>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</si>
  <si>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</si>
  <si>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</si>
  <si>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</si>
  <si>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</si>
  <si>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</si>
  <si>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</si>
  <si>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</si>
  <si>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</si>
  <si>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</si>
  <si>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</si>
  <si>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</si>
  <si>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</si>
  <si>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</si>
  <si>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</si>
  <si>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</si>
  <si>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</si>
  <si>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</si>
  <si>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</si>
  <si>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</si>
  <si>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</si>
  <si>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</si>
  <si>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</si>
  <si>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</si>
  <si>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</si>
  <si>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</si>
  <si>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</si>
  <si>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</si>
  <si>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</si>
  <si>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</si>
  <si>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</si>
  <si>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</si>
  <si>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</si>
  <si>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</si>
  <si>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</si>
  <si>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</si>
  <si>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</si>
  <si>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</si>
  <si>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</si>
  <si>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</si>
  <si>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</si>
  <si>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</si>
  <si>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</si>
  <si>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</si>
  <si>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</si>
  <si>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</si>
  <si>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</si>
  <si>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</si>
  <si>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</si>
  <si>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</si>
  <si>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</si>
  <si>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</si>
  <si>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</si>
  <si>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</si>
  <si>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</si>
  <si>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</si>
  <si>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</si>
  <si>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</si>
  <si>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</si>
  <si>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</si>
  <si>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</si>
  <si>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</si>
  <si>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</si>
  <si>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</si>
  <si>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</si>
  <si>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</si>
  <si>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</si>
  <si>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</si>
  <si>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</si>
  <si>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</si>
  <si>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</si>
  <si>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</si>
  <si>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</si>
  <si>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</si>
  <si>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</si>
  <si>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</si>
  <si>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</si>
  <si>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</si>
  <si>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</si>
  <si>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</si>
  <si>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</si>
  <si>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</si>
  <si>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</si>
  <si>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</si>
  <si>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</si>
  <si>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</si>
  <si>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</si>
  <si>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</si>
  <si>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</si>
  <si>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</si>
  <si>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</si>
  <si>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</si>
  <si>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</si>
  <si>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</si>
  <si>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</si>
  <si>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</si>
  <si>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</si>
  <si>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</si>
  <si>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</si>
  <si>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</si>
  <si>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</si>
  <si>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</si>
  <si>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</si>
  <si>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</si>
  <si>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</si>
  <si>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</si>
  <si>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</si>
  <si>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</si>
  <si>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</si>
  <si>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</si>
  <si>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</si>
  <si>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</si>
  <si>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</si>
  <si>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</si>
  <si>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</si>
  <si>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</si>
  <si>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</si>
  <si>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</si>
  <si>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</si>
  <si>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</si>
  <si>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</si>
  <si>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</si>
  <si>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</si>
  <si>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</si>
  <si>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</si>
  <si>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</si>
  <si>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</si>
  <si>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</si>
  <si>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</si>
  <si>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</si>
  <si>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</si>
  <si>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</si>
  <si>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</si>
  <si>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</si>
  <si>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</si>
  <si>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</si>
  <si>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</si>
  <si>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</si>
  <si>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</si>
  <si>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</si>
  <si>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</si>
  <si>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</si>
  <si>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</si>
  <si>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</si>
  <si>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</si>
  <si>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</si>
  <si>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</si>
  <si>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</si>
  <si>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</si>
  <si>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</si>
  <si>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</si>
  <si>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</si>
  <si>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</si>
  <si>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</si>
  <si>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</si>
  <si>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</si>
  <si>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</si>
  <si>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</si>
  <si>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</si>
  <si>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</si>
  <si>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</si>
  <si>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</si>
  <si>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</si>
  <si>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</si>
  <si>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</si>
  <si>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</si>
  <si>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</si>
  <si>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</si>
  <si>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</si>
  <si>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</si>
  <si>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</si>
  <si>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</si>
  <si>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</si>
  <si>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</si>
  <si>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</si>
  <si>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</si>
  <si>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</si>
  <si>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</si>
  <si>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</si>
  <si>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</si>
  <si>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</si>
  <si>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</si>
  <si>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</si>
  <si>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</si>
  <si>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</si>
  <si>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</si>
  <si>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</si>
  <si>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</si>
  <si>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</si>
  <si>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</si>
  <si>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</si>
  <si>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</si>
  <si>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</si>
  <si>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</si>
  <si>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</si>
  <si>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</si>
  <si>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</si>
  <si>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</si>
  <si>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</si>
  <si>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</si>
  <si>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</si>
  <si>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</si>
  <si>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</si>
  <si>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</si>
  <si>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</si>
  <si>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</si>
  <si>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</si>
  <si>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</si>
  <si>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</si>
  <si>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</si>
  <si>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</si>
  <si>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</si>
  <si>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</si>
  <si>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</si>
  <si>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</si>
  <si>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</si>
  <si>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</si>
  <si>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</si>
  <si>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</si>
  <si>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</si>
  <si>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</si>
  <si>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</si>
  <si>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</si>
  <si>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</si>
  <si>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</si>
  <si>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</si>
  <si>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</si>
  <si>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</si>
  <si>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</si>
  <si>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</si>
  <si>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</si>
  <si>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</si>
  <si>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</si>
  <si>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</si>
  <si>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</si>
  <si>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</si>
  <si>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</si>
  <si>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</si>
  <si>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</si>
  <si>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</si>
  <si>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</si>
  <si>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</si>
  <si>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</si>
  <si>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</si>
  <si>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</si>
  <si>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</si>
  <si>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</si>
  <si>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</si>
  <si>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</si>
  <si>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</si>
  <si>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</si>
  <si>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</si>
  <si>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</si>
  <si>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</si>
  <si>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</si>
  <si>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</si>
  <si>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</si>
  <si>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</si>
  <si>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</si>
  <si>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</si>
  <si>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</si>
  <si>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</si>
  <si>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</si>
  <si>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</si>
  <si>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</si>
  <si>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</si>
  <si>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</si>
  <si>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</si>
  <si>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</si>
  <si>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</si>
  <si>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</si>
  <si>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</si>
  <si>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</si>
  <si>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</si>
  <si>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</si>
  <si>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</si>
  <si>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</si>
  <si>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</si>
  <si>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</si>
  <si>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</si>
  <si>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</si>
  <si>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</si>
  <si>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</si>
  <si>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</si>
  <si>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</si>
  <si>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</si>
  <si>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</si>
  <si>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</si>
  <si>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</si>
  <si>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</si>
  <si>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</si>
  <si>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</si>
  <si>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</si>
  <si>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</si>
  <si>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</si>
  <si>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</si>
  <si>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</si>
  <si>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</si>
  <si>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</si>
  <si>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</si>
  <si>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</si>
  <si>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</si>
  <si>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</si>
  <si>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</si>
  <si>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</si>
  <si>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</si>
  <si>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</si>
  <si>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</si>
  <si>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</si>
  <si>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</si>
  <si>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</si>
  <si>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</si>
  <si>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</si>
  <si>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</si>
  <si>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</si>
  <si>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</si>
  <si>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</si>
  <si>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</si>
  <si>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</si>
  <si>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</si>
  <si>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</si>
  <si>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</si>
  <si>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</si>
  <si>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</si>
  <si>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</si>
  <si>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</si>
  <si>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</si>
  <si>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</si>
  <si>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</si>
  <si>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</si>
  <si>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</si>
  <si>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</si>
  <si>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</si>
  <si>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</si>
  <si>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</si>
  <si>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</si>
  <si>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</si>
  <si>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</si>
  <si>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</si>
  <si>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</si>
  <si>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</si>
  <si>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</si>
  <si>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</si>
  <si>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</si>
  <si>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</si>
  <si>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</si>
  <si>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</si>
  <si>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</si>
  <si>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</si>
  <si>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</si>
  <si>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</si>
  <si>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</si>
  <si>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</si>
  <si>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</si>
  <si>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</si>
  <si>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</si>
  <si>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</si>
  <si>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</si>
  <si>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</si>
  <si>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</si>
  <si>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</si>
  <si>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</si>
  <si>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</si>
  <si>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</si>
  <si>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</si>
  <si>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</si>
  <si>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</si>
  <si>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</si>
  <si>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</si>
  <si>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</si>
  <si>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</si>
  <si>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</si>
  <si>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</si>
  <si>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</si>
  <si>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</si>
  <si>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</si>
  <si>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</si>
  <si>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</si>
  <si>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</si>
  <si>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</si>
  <si>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</si>
  <si>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</si>
  <si>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</si>
  <si>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</si>
  <si>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</si>
  <si>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</si>
  <si>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</si>
  <si>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</si>
  <si>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</si>
  <si>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</si>
  <si>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</si>
  <si>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</si>
  <si>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</si>
  <si>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</si>
  <si>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</si>
  <si>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</si>
  <si>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</si>
  <si>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</si>
  <si>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</si>
  <si>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</si>
  <si>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</si>
  <si>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</si>
  <si>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</si>
  <si>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</si>
  <si>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</si>
  <si>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</si>
  <si>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</si>
  <si>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</si>
  <si>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</si>
  <si>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</si>
  <si>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</si>
  <si>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</si>
  <si>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</si>
  <si>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</si>
  <si>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</si>
  <si>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</si>
  <si>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</si>
  <si>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</si>
  <si>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</si>
  <si>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</si>
  <si>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</si>
  <si>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</si>
  <si>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</si>
  <si>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</si>
  <si>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</si>
  <si>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</si>
  <si>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</si>
  <si>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</si>
  <si>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</si>
  <si>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</si>
  <si>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</si>
  <si>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</si>
  <si>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</si>
  <si>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</si>
  <si>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</si>
  <si>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</si>
  <si>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</si>
  <si>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</si>
  <si>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</si>
  <si>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</si>
  <si>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</si>
  <si>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</si>
  <si>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</si>
  <si>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</si>
  <si>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</si>
  <si>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</si>
  <si>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</si>
  <si>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</si>
  <si>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</si>
  <si>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</si>
  <si>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</si>
  <si>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</si>
  <si>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</si>
  <si>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</si>
  <si>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</si>
  <si>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</si>
  <si>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</si>
  <si>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</si>
  <si>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</si>
  <si>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</si>
  <si>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</si>
  <si>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</si>
  <si>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</si>
  <si>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</si>
  <si>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</si>
  <si>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</si>
  <si>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</si>
  <si>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</si>
  <si>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</si>
  <si>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</si>
  <si>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</si>
  <si>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</si>
  <si>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</si>
  <si>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</si>
  <si>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</si>
  <si>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</si>
  <si>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</si>
  <si>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</si>
  <si>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</si>
  <si>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</si>
  <si>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</si>
  <si>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</si>
  <si>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</si>
  <si>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</si>
  <si>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</si>
  <si>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</si>
  <si>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</si>
  <si>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</si>
  <si>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</si>
  <si>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</si>
  <si>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</si>
  <si>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</si>
  <si>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</si>
  <si>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</si>
  <si>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</si>
  <si>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</si>
  <si>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</si>
  <si>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</si>
  <si>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</si>
  <si>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</si>
  <si>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</si>
  <si>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</si>
  <si>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</si>
  <si>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</si>
  <si>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</si>
  <si>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</si>
  <si>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</si>
  <si>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</si>
  <si>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</si>
  <si>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</si>
  <si>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</si>
  <si>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</si>
  <si>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</si>
  <si>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</si>
  <si>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</si>
  <si>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</si>
  <si>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</si>
  <si>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</si>
  <si>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</si>
  <si>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</si>
  <si>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</si>
  <si>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</si>
  <si>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</si>
  <si>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</si>
  <si>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</si>
  <si>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</si>
  <si>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</si>
  <si>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</si>
  <si>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</si>
  <si>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</si>
  <si>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</si>
  <si>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</si>
  <si>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</si>
  <si>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</si>
  <si>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</si>
  <si>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</si>
  <si>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</si>
  <si>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</si>
  <si>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</si>
  <si>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</si>
  <si>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</si>
  <si>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</si>
  <si>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</si>
  <si>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</si>
  <si>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</si>
  <si>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</si>
  <si>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</si>
  <si>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</si>
  <si>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</si>
  <si>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</si>
  <si>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</si>
  <si>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</si>
  <si>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</si>
  <si>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</si>
  <si>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</si>
  <si>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</si>
  <si>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</si>
  <si>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</si>
  <si>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</si>
  <si>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</si>
  <si>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</si>
  <si>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</si>
  <si>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</si>
  <si>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</si>
  <si>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</si>
  <si>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</si>
  <si>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</si>
  <si>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</si>
  <si>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</si>
  <si>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</si>
  <si>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</si>
  <si>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</si>
  <si>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</si>
  <si>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</si>
  <si>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</si>
  <si>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</si>
  <si>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</si>
  <si>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</si>
  <si>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</si>
  <si>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</si>
  <si>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</si>
  <si>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</si>
  <si>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</si>
  <si>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</si>
  <si>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</si>
  <si>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</si>
  <si>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</si>
  <si>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</si>
  <si>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</si>
  <si>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</si>
  <si>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</si>
  <si>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</si>
  <si>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</si>
  <si>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</si>
  <si>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</si>
  <si>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</si>
  <si>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</si>
  <si>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</si>
  <si>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</si>
  <si>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</si>
  <si>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</si>
  <si>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</si>
  <si>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</si>
  <si>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</si>
  <si>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</si>
  <si>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</si>
  <si>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</si>
  <si>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</si>
  <si>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</si>
  <si>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</si>
  <si>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</si>
  <si>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</si>
  <si>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</si>
  <si>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</si>
  <si>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</si>
  <si>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</si>
  <si>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</si>
  <si>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</si>
  <si>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</si>
  <si>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</si>
  <si>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</si>
  <si>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</si>
  <si>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</si>
  <si>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</si>
  <si>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</si>
  <si>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</si>
  <si>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</si>
  <si>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</si>
  <si>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</si>
  <si>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</si>
  <si>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</si>
  <si>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</si>
  <si>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</si>
  <si>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</si>
  <si>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</si>
  <si>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</si>
  <si>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</si>
  <si>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</si>
  <si>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</si>
  <si>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</si>
  <si>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</si>
  <si>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</si>
  <si>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</si>
  <si>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</si>
  <si>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</si>
  <si>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</si>
  <si>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</si>
  <si>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</si>
  <si>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</si>
  <si>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</si>
  <si>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</si>
  <si>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</si>
  <si>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</si>
  <si>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</si>
  <si>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</si>
  <si>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</si>
  <si>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</si>
  <si>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</si>
  <si>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</si>
  <si>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</si>
  <si>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</si>
  <si>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</si>
  <si>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</si>
  <si>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</si>
  <si>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</si>
  <si>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</si>
  <si>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</si>
  <si>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</si>
  <si>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</si>
  <si>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</si>
  <si>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</si>
  <si>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</si>
  <si>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</si>
  <si>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</si>
  <si>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</si>
  <si>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</si>
  <si>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</si>
  <si>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</si>
  <si>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</si>
  <si>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</si>
  <si>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</si>
  <si>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</si>
  <si>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</si>
  <si>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</si>
  <si>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</si>
  <si>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</si>
  <si>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</si>
  <si>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</si>
  <si>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</si>
  <si>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</si>
  <si>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</si>
  <si>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</si>
  <si>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</si>
  <si>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</si>
  <si>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</si>
  <si>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</si>
  <si>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</si>
  <si>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</si>
  <si>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</si>
  <si>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</si>
  <si>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</si>
  <si>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</si>
  <si>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</si>
  <si>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</si>
  <si>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</si>
  <si>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</si>
  <si>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</si>
  <si>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</si>
  <si>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</si>
  <si>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</si>
  <si>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</si>
  <si>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</si>
  <si>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</si>
  <si>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</si>
  <si>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</si>
  <si>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</si>
  <si>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</si>
  <si>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</si>
  <si>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</si>
  <si>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</si>
  <si>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</si>
  <si>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</si>
  <si>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</si>
  <si>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</si>
  <si>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</si>
  <si>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</si>
  <si>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</si>
  <si>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</si>
  <si>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</si>
  <si>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</si>
  <si>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</si>
  <si>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</si>
  <si>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</si>
  <si>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</si>
  <si>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</si>
  <si>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</si>
  <si>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</si>
  <si>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</si>
  <si>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</si>
  <si>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</si>
  <si>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</si>
  <si>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</si>
  <si>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</si>
  <si>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</si>
  <si>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</si>
  <si>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</si>
  <si>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</si>
  <si>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</si>
  <si>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</si>
  <si>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</si>
  <si>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</si>
  <si>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</si>
  <si>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</si>
  <si>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</si>
  <si>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</si>
  <si>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</si>
  <si>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</si>
  <si>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</si>
  <si>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</si>
  <si>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</si>
  <si>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</si>
  <si>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</si>
  <si>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</si>
  <si>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</si>
  <si>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</si>
  <si>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</si>
  <si>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</si>
  <si>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</si>
  <si>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</si>
  <si>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</si>
  <si>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</si>
  <si>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</si>
  <si>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</si>
  <si>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</si>
  <si>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</si>
  <si>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</si>
  <si>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</si>
  <si>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</si>
  <si>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</si>
  <si>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</si>
  <si>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</si>
  <si>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</si>
  <si>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</si>
  <si>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</si>
  <si>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</si>
  <si>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</si>
  <si>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</si>
  <si>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</si>
  <si>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</si>
  <si>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</si>
  <si>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</si>
  <si>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</si>
  <si>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</si>
  <si>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</si>
  <si>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</si>
  <si>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</si>
  <si>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</si>
  <si>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</si>
  <si>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</si>
  <si>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</si>
  <si>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</si>
  <si>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</si>
  <si>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</si>
  <si>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</si>
  <si>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</si>
  <si>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</si>
  <si>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</si>
  <si>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</si>
  <si>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</si>
  <si>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</si>
  <si>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</si>
  <si>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</si>
  <si>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</si>
  <si>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</si>
  <si>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</si>
  <si>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</si>
  <si>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</si>
  <si>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</si>
  <si>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</si>
  <si>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</si>
  <si>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</si>
  <si>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</si>
  <si>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</si>
  <si>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</si>
  <si>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</si>
  <si>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</si>
  <si>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</si>
  <si>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</si>
  <si>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</si>
  <si>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</si>
  <si>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</si>
  <si>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</si>
  <si>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</si>
  <si>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</si>
  <si>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</si>
  <si>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</si>
  <si>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</si>
  <si>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</si>
  <si>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</si>
  <si>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</si>
  <si>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</si>
  <si>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</si>
  <si>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</si>
  <si>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</si>
  <si>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</si>
  <si>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</si>
  <si>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</si>
  <si>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</si>
  <si>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</si>
  <si>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</si>
  <si>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</si>
  <si>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</si>
  <si>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</si>
  <si>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</si>
  <si>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</si>
  <si>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</si>
  <si>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</si>
  <si>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</si>
  <si>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</si>
  <si>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</si>
  <si>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</si>
  <si>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</si>
  <si>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</si>
  <si>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</si>
  <si>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</si>
  <si>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</si>
  <si>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</si>
  <si>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</si>
  <si>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</si>
  <si>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</si>
  <si>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</si>
  <si>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</si>
  <si>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</si>
  <si>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</si>
  <si>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</si>
  <si>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</si>
  <si>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</si>
  <si>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</si>
  <si>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</si>
  <si>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</si>
  <si>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</si>
  <si>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</si>
  <si>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</si>
  <si>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</si>
  <si>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</si>
  <si>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</si>
  <si>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</si>
  <si>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</si>
  <si>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</si>
  <si>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</si>
  <si>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</si>
  <si>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</si>
  <si>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</si>
  <si>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</si>
  <si>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</si>
  <si>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</si>
  <si>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</si>
  <si>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</si>
  <si>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</si>
  <si>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</si>
  <si>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</si>
  <si>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</si>
  <si>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</si>
  <si>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</si>
  <si>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</si>
  <si>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</si>
  <si>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</si>
  <si>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</si>
  <si>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</si>
  <si>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</si>
  <si>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</si>
  <si>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</si>
  <si>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</si>
  <si>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</si>
  <si>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</si>
  <si>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</si>
  <si>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</si>
  <si>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</si>
  <si>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</si>
  <si>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</si>
  <si>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</si>
  <si>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</si>
  <si>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</si>
  <si>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</si>
  <si>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</si>
  <si>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</si>
  <si>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</si>
  <si>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</si>
  <si>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</si>
  <si>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</si>
  <si>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</si>
  <si>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</si>
  <si>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</si>
  <si>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</si>
  <si>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</si>
  <si>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</si>
  <si>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</si>
  <si>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</si>
  <si>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</si>
  <si>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</si>
  <si>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</si>
  <si>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</si>
  <si>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</si>
  <si>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</si>
  <si>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</si>
  <si>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</si>
  <si>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</si>
  <si>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</si>
  <si>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</si>
  <si>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</si>
  <si>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</si>
  <si>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</si>
  <si>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</si>
  <si>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</si>
  <si>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</si>
  <si>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</si>
  <si>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</si>
  <si>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</si>
  <si>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</si>
  <si>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</si>
  <si>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</si>
  <si>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</si>
  <si>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</si>
  <si>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</si>
  <si>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</si>
  <si>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</si>
  <si>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</si>
  <si>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</si>
  <si>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</si>
  <si>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</si>
  <si>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</si>
  <si>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</si>
  <si>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</si>
  <si>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</si>
  <si>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</si>
  <si>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</si>
  <si>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</si>
  <si>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</si>
  <si>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</si>
  <si>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</si>
  <si>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</si>
  <si>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</si>
  <si>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</si>
  <si>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</si>
  <si>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</si>
  <si>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</si>
  <si>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</si>
  <si>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</si>
  <si>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</si>
  <si>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</si>
  <si>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</si>
  <si>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</si>
  <si>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</si>
  <si>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</si>
  <si>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</si>
  <si>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</si>
  <si>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</si>
  <si>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</si>
  <si>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</si>
  <si>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</si>
  <si>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</si>
  <si>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</si>
  <si>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</si>
  <si>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</si>
  <si>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</si>
  <si>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</si>
  <si>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</si>
  <si>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</si>
  <si>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</si>
  <si>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</si>
  <si>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</si>
  <si>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</si>
  <si>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</si>
  <si>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</si>
  <si>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</si>
  <si>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</si>
  <si>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</si>
  <si>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</si>
  <si>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</si>
  <si>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</si>
  <si>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</si>
  <si>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</si>
  <si>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</si>
  <si>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</si>
  <si>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</si>
  <si>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</si>
  <si>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</si>
  <si>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</si>
  <si>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</si>
  <si>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</si>
  <si>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</si>
  <si>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</si>
  <si>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</si>
  <si>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</si>
  <si>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</si>
  <si>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</si>
  <si>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</si>
  <si>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</si>
  <si>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</si>
  <si>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</si>
  <si>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</si>
  <si>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</si>
  <si>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</si>
  <si>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</si>
  <si>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</si>
  <si>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</si>
  <si>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</si>
  <si>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</si>
  <si>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</si>
  <si>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</si>
  <si>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</si>
  <si>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</si>
  <si>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</si>
  <si>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</si>
  <si>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</si>
  <si>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</si>
  <si>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</si>
  <si>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</si>
  <si>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</si>
  <si>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</si>
  <si>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</si>
  <si>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</si>
  <si>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</si>
  <si>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</si>
  <si>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</si>
  <si>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</si>
  <si>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</si>
  <si>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</si>
  <si>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</si>
  <si>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</si>
  <si>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</si>
  <si>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</si>
  <si>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</si>
  <si>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</si>
  <si>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</si>
  <si>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</si>
  <si>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</si>
  <si>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</si>
  <si>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</si>
  <si>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</si>
  <si>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</si>
  <si>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</si>
  <si>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</si>
  <si>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</si>
  <si>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</si>
  <si>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</si>
  <si>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</si>
  <si>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</si>
  <si>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</si>
  <si>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</si>
  <si>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</si>
  <si>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</si>
  <si>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</si>
  <si>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</si>
  <si>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</si>
  <si>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</si>
  <si>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</si>
  <si>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</si>
  <si>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</si>
  <si>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</si>
  <si>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</si>
  <si>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</si>
  <si>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</si>
  <si>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</si>
  <si>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</si>
  <si>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</si>
  <si>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</si>
  <si>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</si>
  <si>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</si>
  <si>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</si>
  <si>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</si>
  <si>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</si>
  <si>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</si>
  <si>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</si>
  <si>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</si>
  <si>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</si>
  <si>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</si>
  <si>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</si>
  <si>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</si>
  <si>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</si>
  <si>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</si>
  <si>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</si>
  <si>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</si>
  <si>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</si>
  <si>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</si>
  <si>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</si>
  <si>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</si>
  <si>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</si>
  <si>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</si>
  <si>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</si>
  <si>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</si>
  <si>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</si>
  <si>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</si>
  <si>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</si>
  <si>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</si>
  <si>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</si>
  <si>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</si>
  <si>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</si>
  <si>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</si>
  <si>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</si>
  <si>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</si>
  <si>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</si>
  <si>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</si>
  <si>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</si>
  <si>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</si>
  <si>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</si>
  <si>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</si>
  <si>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</si>
  <si>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</si>
  <si>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</si>
  <si>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</si>
  <si>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</si>
  <si>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</si>
  <si>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</si>
  <si>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</si>
  <si>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</si>
  <si>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</si>
  <si>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</si>
  <si>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</si>
  <si>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</si>
  <si>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</si>
  <si>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</si>
  <si>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</si>
  <si>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</si>
  <si>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</si>
  <si>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</si>
  <si>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</si>
  <si>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</si>
  <si>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</si>
  <si>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</si>
  <si>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</si>
  <si>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</si>
  <si>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</si>
  <si>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</si>
  <si>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</si>
  <si>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</si>
  <si>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</si>
  <si>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</si>
  <si>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</si>
  <si>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</si>
  <si>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</si>
  <si>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</si>
  <si>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</si>
  <si>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</si>
  <si>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</si>
  <si>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</si>
  <si>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</si>
  <si>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</si>
  <si>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</si>
  <si>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</si>
  <si>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</si>
  <si>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</si>
  <si>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</si>
  <si>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</si>
  <si>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</si>
  <si>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</si>
  <si>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</si>
  <si>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</si>
  <si>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</si>
  <si>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</si>
  <si>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</si>
  <si>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</si>
  <si>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</si>
  <si>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</si>
  <si>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</si>
  <si>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</si>
  <si>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</si>
  <si>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</si>
  <si>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</si>
  <si>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</si>
  <si>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</si>
  <si>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</si>
  <si>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</si>
  <si>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</si>
  <si>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</si>
  <si>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</si>
  <si>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</si>
  <si>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</si>
  <si>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</si>
  <si>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</si>
  <si>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</si>
  <si>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</si>
  <si>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</si>
  <si>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</si>
  <si>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</si>
  <si>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</si>
  <si>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</si>
  <si>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</si>
  <si>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</si>
  <si>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</si>
  <si>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</si>
  <si>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</si>
  <si>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</si>
  <si>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</si>
  <si>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</si>
  <si>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</si>
  <si>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</si>
  <si>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</si>
  <si>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</si>
  <si>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</si>
  <si>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</si>
  <si>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</si>
  <si>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</si>
  <si>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</si>
  <si>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</si>
  <si>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</si>
  <si>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</si>
  <si>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</si>
  <si>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</si>
  <si>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</si>
  <si>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</si>
  <si>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</si>
  <si>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</si>
  <si>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</si>
  <si>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</si>
  <si>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</si>
  <si>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</si>
  <si>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</si>
  <si>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</si>
  <si>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</si>
  <si>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</si>
  <si>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</si>
  <si>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</si>
  <si>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</si>
  <si>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</si>
  <si>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</si>
  <si>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</si>
  <si>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</si>
  <si>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</si>
  <si>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</si>
  <si>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</si>
  <si>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</si>
  <si>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</si>
  <si>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</si>
  <si>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</si>
  <si>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</si>
  <si>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</si>
  <si>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</si>
  <si>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</si>
  <si>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</si>
  <si>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</si>
  <si>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</si>
  <si>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</si>
  <si>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</si>
  <si>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</si>
  <si>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</si>
  <si>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</si>
  <si>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</si>
  <si>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</si>
  <si>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</si>
  <si>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</si>
  <si>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</si>
  <si>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</si>
  <si>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</si>
  <si>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</si>
  <si>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</si>
  <si>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</si>
  <si>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</si>
  <si>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</si>
  <si>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</si>
  <si>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</si>
  <si>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</si>
  <si>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</si>
  <si>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</si>
  <si>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</si>
  <si>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</si>
  <si>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</si>
  <si>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</si>
  <si>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</si>
  <si>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</si>
  <si>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</si>
  <si>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</si>
  <si>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</si>
  <si>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</si>
  <si>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</si>
  <si>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</si>
  <si>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</si>
  <si>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</si>
  <si>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</si>
  <si>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</si>
  <si>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</si>
  <si>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</si>
  <si>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</si>
  <si>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</si>
  <si>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</si>
  <si>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</si>
  <si>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</si>
  <si>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</si>
  <si>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</si>
  <si>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</si>
  <si>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</si>
  <si>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</si>
  <si>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</si>
  <si>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</si>
  <si>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</si>
  <si>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</si>
  <si>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</si>
  <si>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</si>
  <si>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</si>
  <si>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</si>
  <si>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</si>
  <si>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</si>
  <si>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</si>
  <si>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</si>
  <si>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</si>
  <si>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</si>
  <si>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</si>
  <si>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</si>
  <si>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</si>
  <si>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</si>
  <si>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</si>
  <si>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</si>
  <si>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</si>
  <si>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</si>
  <si>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</si>
  <si>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</si>
  <si>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</si>
  <si>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</si>
  <si>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</si>
  <si>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</si>
  <si>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</si>
  <si>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</si>
  <si>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</si>
  <si>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</si>
  <si>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</si>
  <si>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</si>
  <si>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</si>
  <si>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</si>
  <si>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</si>
  <si>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</si>
  <si>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</si>
  <si>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</si>
  <si>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</si>
  <si>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</si>
  <si>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</si>
  <si>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</si>
  <si>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</si>
  <si>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</si>
  <si>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</si>
  <si>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</si>
  <si>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</si>
  <si>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</si>
  <si>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</si>
  <si>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</si>
  <si>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</si>
  <si>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</si>
  <si>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</si>
  <si>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</si>
  <si>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</si>
  <si>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</si>
  <si>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</si>
  <si>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</si>
  <si>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</si>
  <si>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</si>
  <si>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</si>
  <si>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</si>
  <si>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</si>
  <si>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</si>
  <si>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</si>
  <si>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</si>
  <si>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</si>
  <si>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</si>
  <si>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</si>
  <si>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</si>
  <si>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</si>
  <si>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</si>
  <si>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</si>
  <si>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</si>
  <si>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</si>
  <si>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</si>
  <si>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</si>
  <si>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</si>
  <si>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</si>
  <si>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</si>
  <si>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</si>
  <si>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</si>
  <si>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</si>
  <si>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</si>
  <si>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</si>
  <si>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</si>
  <si>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</si>
  <si>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</si>
  <si>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</si>
  <si>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</si>
  <si>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</si>
  <si>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</si>
  <si>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</si>
  <si>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</si>
  <si>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</si>
  <si>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</si>
  <si>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</si>
  <si>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</si>
  <si>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</si>
  <si>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</si>
  <si>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</si>
  <si>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</si>
  <si>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</si>
  <si>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</si>
  <si>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</si>
  <si>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</si>
  <si>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</si>
  <si>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</si>
  <si>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</si>
  <si>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</si>
  <si>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</si>
  <si>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</si>
  <si>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</si>
  <si>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</si>
  <si>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</si>
  <si>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</si>
  <si>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</si>
  <si>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</si>
  <si>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</si>
  <si>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</si>
  <si>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</si>
  <si>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</si>
  <si>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</si>
  <si>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</si>
  <si>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</si>
  <si>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</si>
  <si>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</si>
  <si>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</si>
  <si>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</si>
  <si>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</si>
  <si>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</si>
  <si>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</si>
  <si>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</si>
  <si>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</si>
  <si>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</si>
  <si>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</si>
  <si>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</si>
  <si>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</si>
  <si>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</si>
  <si>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</si>
  <si>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</si>
  <si>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</si>
  <si>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</si>
  <si>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</si>
  <si>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</si>
  <si>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</si>
  <si>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</si>
  <si>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</si>
  <si>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</si>
  <si>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</si>
  <si>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</si>
  <si>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</si>
  <si>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</si>
  <si>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</si>
  <si>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</si>
  <si>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</si>
  <si>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</si>
  <si>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</si>
  <si>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</si>
  <si>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</si>
  <si>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</si>
  <si>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</si>
  <si>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</si>
  <si>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</si>
  <si>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</si>
  <si>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</si>
  <si>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</si>
  <si>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</si>
  <si>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</si>
  <si>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</si>
  <si>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</si>
  <si>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</si>
  <si>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</si>
  <si>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</si>
  <si>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</si>
  <si>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</si>
  <si>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</si>
  <si>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</si>
  <si>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</si>
  <si>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</si>
  <si>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</si>
  <si>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</si>
  <si>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</si>
  <si>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</si>
  <si>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</si>
  <si>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</si>
  <si>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</si>
  <si>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</si>
  <si>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</si>
  <si>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</si>
  <si>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</si>
  <si>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</si>
  <si>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</si>
  <si>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</si>
  <si>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</si>
  <si>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</si>
  <si>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</si>
  <si>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</si>
  <si>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</si>
  <si>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</si>
  <si>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</si>
  <si>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</si>
  <si>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</si>
  <si>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</si>
  <si>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</si>
  <si>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</si>
  <si>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</si>
  <si>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</si>
  <si>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</si>
  <si>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</si>
  <si>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</si>
  <si>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</si>
  <si>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</si>
  <si>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</si>
  <si>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</si>
  <si>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</si>
  <si>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</si>
  <si>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</si>
  <si>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</si>
  <si>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</si>
  <si>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</si>
  <si>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</si>
  <si>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</si>
  <si>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</si>
  <si>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</si>
  <si>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</si>
  <si>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</si>
  <si>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</si>
  <si>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</si>
  <si>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</si>
  <si>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</si>
  <si>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</si>
  <si>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</si>
  <si>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</si>
  <si>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</si>
  <si>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</si>
  <si>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</si>
  <si>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</si>
  <si>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</si>
  <si>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</si>
  <si>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</si>
  <si>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</si>
  <si>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</si>
  <si>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</si>
  <si>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</si>
  <si>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</si>
  <si>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</si>
  <si>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</si>
  <si>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</si>
  <si>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</si>
  <si>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</si>
  <si>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</si>
  <si>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</si>
  <si>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</si>
  <si>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</si>
  <si>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</si>
  <si>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</si>
  <si>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</si>
  <si>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</si>
  <si>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</si>
  <si>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</si>
  <si>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</si>
  <si>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</si>
  <si>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</si>
  <si>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</si>
  <si>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</si>
  <si>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</si>
  <si>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</si>
  <si>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</si>
  <si>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</si>
  <si>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</si>
  <si>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</si>
  <si>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</si>
  <si>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</si>
  <si>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</si>
  <si>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</si>
  <si>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</si>
  <si>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</si>
  <si>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</si>
  <si>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</si>
  <si>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</si>
  <si>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</si>
  <si>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</si>
  <si>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</si>
  <si>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</si>
  <si>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</si>
  <si>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</si>
  <si>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</si>
  <si>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</si>
  <si>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</si>
  <si>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</si>
  <si>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</si>
  <si>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</si>
  <si>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</si>
  <si>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</si>
  <si>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</si>
  <si>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</si>
  <si>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</si>
  <si>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</si>
  <si>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</si>
  <si>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</si>
  <si>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</si>
  <si>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</si>
  <si>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</si>
  <si>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</si>
  <si>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</si>
  <si>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</si>
  <si>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</si>
  <si>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</si>
  <si>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</si>
  <si>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</si>
  <si>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</si>
  <si>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</si>
  <si>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</si>
  <si>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</si>
  <si>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</si>
  <si>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</si>
  <si>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</si>
  <si>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</si>
  <si>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</si>
  <si>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</si>
  <si>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</si>
  <si>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</si>
  <si>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</si>
  <si>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</si>
  <si>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</si>
  <si>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</si>
  <si>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</si>
  <si>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</si>
  <si>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</si>
  <si>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</si>
  <si>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</si>
  <si>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</si>
  <si>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</si>
  <si>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</si>
  <si>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</si>
  <si>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</si>
  <si>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</si>
  <si>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</si>
  <si>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</si>
  <si>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</si>
  <si>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</si>
  <si>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</si>
  <si>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</si>
  <si>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</si>
  <si>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</si>
  <si>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</si>
  <si>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</si>
  <si>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</si>
  <si>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</si>
  <si>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</si>
  <si>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</si>
  <si>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</si>
  <si>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</si>
  <si>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</si>
  <si>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</si>
  <si>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</si>
  <si>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</si>
  <si>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</si>
  <si>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</si>
  <si>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</si>
  <si>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</si>
  <si>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</si>
  <si>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</si>
  <si>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</si>
  <si>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</si>
  <si>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</si>
  <si>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</si>
  <si>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</si>
  <si>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</si>
  <si>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</si>
  <si>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</si>
  <si>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</si>
  <si>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</si>
  <si>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</si>
  <si>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</si>
  <si>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</si>
  <si>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</si>
  <si>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</si>
  <si>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</si>
  <si>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</si>
  <si>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</si>
  <si>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</si>
  <si>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</si>
  <si>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</si>
  <si>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</si>
  <si>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</si>
  <si>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</si>
  <si>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</si>
  <si>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</si>
  <si>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</si>
  <si>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</si>
  <si>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</si>
  <si>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</si>
  <si>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</si>
  <si>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</si>
  <si>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</si>
  <si>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</si>
  <si>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</si>
  <si>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</si>
  <si>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</si>
  <si>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</si>
  <si>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</si>
  <si>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</si>
  <si>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</si>
  <si>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</si>
  <si>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</si>
  <si>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</si>
  <si>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</si>
  <si>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</si>
  <si>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</si>
  <si>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</si>
  <si>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</si>
  <si>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</si>
  <si>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</si>
  <si>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</si>
  <si>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</si>
  <si>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</si>
  <si>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</si>
  <si>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</si>
  <si>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</si>
  <si>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</si>
  <si>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</si>
  <si>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</si>
  <si>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</si>
  <si>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</si>
  <si>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</si>
  <si>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</si>
  <si>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</si>
  <si>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</si>
  <si>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</si>
  <si>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</si>
  <si>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</si>
  <si>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</si>
  <si>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</si>
  <si>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</si>
  <si>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</si>
  <si>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</si>
  <si>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</si>
  <si>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</si>
  <si>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</si>
  <si>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</si>
  <si>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</si>
  <si>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</si>
  <si>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</si>
  <si>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</si>
  <si>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</si>
  <si>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</si>
  <si>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</si>
  <si>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</si>
  <si>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</si>
  <si>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</si>
  <si>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</si>
  <si>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</si>
  <si>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</si>
  <si>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</si>
  <si>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</si>
  <si>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</si>
  <si>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</si>
  <si>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</si>
  <si>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</si>
  <si>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</si>
  <si>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</si>
  <si>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</si>
  <si>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</si>
  <si>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</si>
  <si>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</si>
  <si>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</si>
  <si>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</si>
  <si>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</si>
  <si>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</si>
  <si>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</si>
  <si>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</si>
  <si>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</si>
  <si>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</si>
  <si>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</si>
  <si>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</si>
  <si>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</si>
  <si>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</si>
  <si>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</si>
  <si>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</si>
  <si>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</si>
  <si>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</si>
  <si>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</si>
  <si>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</si>
  <si>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</si>
  <si>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</si>
  <si>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</si>
  <si>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</si>
  <si>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</si>
  <si>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</si>
  <si>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</si>
  <si>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</si>
  <si>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</si>
  <si>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</si>
  <si>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</si>
  <si>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</si>
  <si>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</si>
  <si>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</si>
  <si>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</si>
  <si>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</si>
  <si>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</si>
  <si>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</si>
  <si>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</si>
  <si>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</si>
  <si>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</si>
  <si>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</si>
  <si>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</si>
  <si>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</si>
  <si>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</si>
  <si>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</si>
  <si>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</si>
  <si>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</si>
  <si>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</si>
  <si>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</si>
  <si>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</si>
  <si>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</si>
  <si>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</si>
  <si>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</si>
  <si>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</si>
  <si>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</si>
  <si>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</si>
  <si>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</si>
  <si>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</si>
  <si>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</si>
  <si>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</si>
  <si>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</si>
  <si>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</si>
  <si>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</si>
  <si>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</si>
  <si>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</si>
  <si>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</si>
  <si>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</si>
  <si>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</si>
  <si>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</si>
  <si>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</si>
  <si>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</si>
  <si>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</si>
  <si>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</si>
  <si>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</si>
  <si>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</si>
  <si>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</si>
  <si>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</si>
  <si>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</si>
  <si>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</si>
  <si>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</si>
  <si>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</si>
  <si>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</si>
  <si>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</si>
  <si>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</si>
  <si>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</si>
  <si>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</si>
  <si>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</si>
  <si>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</si>
  <si>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</si>
  <si>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</si>
  <si>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</si>
  <si>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</si>
  <si>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</si>
  <si>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</si>
  <si>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</si>
  <si>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</si>
  <si>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</si>
  <si>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</si>
  <si>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</si>
  <si>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</si>
  <si>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</si>
  <si>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</si>
  <si>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</si>
  <si>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</si>
  <si>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</si>
  <si>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</si>
  <si>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</si>
  <si>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</si>
  <si>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</si>
  <si>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</si>
  <si>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</si>
  <si>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</si>
  <si>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</si>
  <si>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</si>
  <si>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</si>
  <si>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</si>
  <si>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</si>
  <si>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</si>
  <si>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</si>
  <si>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</si>
  <si>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</si>
  <si>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</si>
  <si>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</si>
  <si>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</si>
  <si>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</si>
  <si>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</si>
  <si>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</si>
  <si>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</si>
  <si>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</si>
  <si>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</si>
  <si>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</si>
  <si>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</si>
  <si>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</si>
  <si>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</si>
  <si>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</si>
  <si>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</si>
  <si>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</si>
  <si>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</si>
  <si>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</si>
  <si>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</si>
  <si>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</si>
  <si>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</si>
  <si>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</si>
  <si>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</si>
  <si>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</si>
  <si>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</si>
  <si>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</si>
  <si>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</si>
  <si>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</si>
  <si>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</si>
  <si>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</si>
  <si>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</si>
  <si>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</si>
  <si>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</si>
  <si>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</si>
  <si>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</si>
  <si>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</si>
  <si>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</si>
  <si>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</si>
  <si>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</si>
  <si>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</si>
  <si>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</si>
  <si>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</si>
  <si>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</si>
  <si>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</si>
  <si>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</si>
  <si>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</si>
  <si>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</si>
  <si>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</si>
  <si>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</si>
  <si>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</si>
  <si>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</si>
  <si>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</si>
  <si>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</si>
  <si>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</si>
  <si>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</si>
  <si>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</si>
  <si>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</si>
  <si>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</si>
  <si>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</si>
  <si>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</si>
  <si>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</si>
  <si>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</si>
  <si>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</si>
  <si>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</si>
  <si>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</si>
  <si>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</si>
  <si>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</si>
  <si>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</si>
  <si>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</si>
  <si>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</si>
  <si>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</si>
  <si>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</si>
  <si>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</si>
  <si>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</si>
  <si>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</si>
  <si>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</si>
  <si>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</si>
  <si>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</si>
  <si>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</si>
  <si>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</si>
  <si>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</si>
  <si>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</si>
  <si>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</si>
  <si>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</si>
  <si>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</si>
  <si>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</si>
  <si>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</si>
  <si>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</si>
  <si>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</si>
  <si>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</si>
  <si>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</si>
  <si>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</si>
  <si>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</si>
  <si>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</si>
  <si>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</si>
  <si>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</si>
  <si>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</si>
  <si>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</si>
  <si>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</si>
  <si>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</si>
  <si>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</si>
  <si>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</si>
  <si>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</si>
  <si>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</si>
  <si>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</si>
  <si>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</si>
  <si>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</si>
  <si>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</si>
  <si>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</si>
  <si>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</si>
  <si>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</si>
  <si>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</si>
  <si>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</si>
  <si>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</si>
  <si>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</si>
  <si>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</si>
  <si>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</si>
  <si>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</si>
  <si>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</si>
  <si>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</si>
  <si>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</si>
  <si>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</si>
  <si>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</si>
  <si>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</si>
  <si>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</si>
  <si>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</si>
  <si>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</si>
  <si>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</si>
  <si>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</si>
  <si>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</si>
  <si>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</si>
  <si>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</si>
  <si>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</si>
  <si>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</si>
  <si>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</si>
  <si>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</si>
  <si>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</si>
  <si>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</si>
  <si>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</si>
  <si>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</si>
  <si>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</si>
  <si>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</si>
  <si>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</si>
  <si>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</si>
  <si>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</si>
  <si>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</si>
  <si>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</si>
  <si>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</si>
  <si>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</si>
  <si>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</si>
  <si>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</si>
  <si>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</si>
  <si>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</si>
  <si>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</si>
  <si>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</si>
  <si>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</si>
  <si>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</si>
  <si>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</si>
  <si>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</si>
  <si>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</si>
  <si>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</si>
  <si>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</si>
  <si>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</si>
  <si>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</si>
  <si>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</si>
  <si>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</si>
  <si>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</si>
  <si>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</si>
  <si>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</si>
  <si>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</si>
  <si>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</si>
  <si>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</si>
  <si>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</si>
  <si>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</si>
  <si>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</si>
  <si>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</si>
  <si>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</si>
  <si>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</si>
  <si>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</si>
  <si>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</si>
  <si>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</si>
  <si>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</si>
  <si>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</si>
  <si>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</si>
  <si>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</si>
  <si>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</si>
  <si>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</si>
  <si>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</si>
  <si>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</si>
  <si>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</si>
  <si>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</si>
  <si>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</si>
  <si>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</si>
  <si>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</si>
  <si>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</si>
  <si>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</si>
  <si>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</si>
  <si>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</si>
  <si>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</si>
  <si>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</si>
  <si>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</si>
  <si>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</si>
  <si>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</si>
  <si>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</si>
  <si>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</si>
  <si>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</si>
  <si>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</si>
  <si>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</si>
  <si>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</si>
  <si>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</si>
  <si>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</si>
  <si>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</si>
  <si>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</si>
  <si>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</si>
  <si>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</si>
  <si>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</si>
  <si>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</si>
  <si>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</si>
  <si>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</si>
  <si>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</si>
  <si>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</si>
  <si>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</si>
  <si>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</si>
  <si>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</si>
  <si>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</si>
  <si>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</si>
  <si>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</si>
  <si>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</si>
  <si>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</si>
  <si>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</si>
  <si>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</si>
  <si>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</si>
  <si>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</si>
  <si>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</si>
  <si>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</si>
  <si>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</si>
  <si>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</si>
  <si>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</si>
  <si>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</si>
  <si>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</si>
  <si>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</si>
  <si>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</si>
  <si>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</si>
  <si>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</si>
  <si>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</si>
  <si>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</si>
  <si>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</si>
  <si>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</si>
  <si>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</si>
  <si>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</si>
  <si>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</si>
  <si>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</si>
  <si>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</si>
  <si>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</si>
  <si>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</si>
  <si>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</si>
  <si>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</si>
  <si>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</si>
  <si>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</si>
  <si>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</si>
  <si>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</si>
  <si>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</si>
  <si>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</si>
  <si>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</si>
  <si>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</si>
  <si>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</si>
  <si>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</si>
  <si>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</si>
  <si>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</si>
  <si>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</si>
  <si>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</si>
  <si>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</si>
  <si>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</si>
  <si>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</si>
  <si>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</si>
  <si>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</si>
  <si>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</si>
  <si>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</si>
  <si>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</si>
  <si>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</si>
  <si>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</si>
  <si>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</si>
  <si>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</si>
  <si>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</si>
  <si>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</si>
  <si>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</si>
  <si>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</si>
  <si>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</si>
  <si>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</si>
  <si>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</si>
  <si>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</si>
  <si>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</si>
  <si>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</si>
  <si>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</si>
  <si>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</si>
  <si>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</si>
  <si>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</si>
  <si>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</si>
  <si>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</si>
  <si>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</si>
  <si>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</si>
  <si>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</si>
  <si>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</si>
  <si>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</si>
  <si>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</si>
  <si>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</si>
  <si>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</si>
  <si>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</si>
  <si>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</si>
  <si>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</si>
  <si>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</si>
  <si>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</si>
  <si>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</si>
  <si>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</si>
  <si>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</si>
  <si>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</si>
  <si>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</si>
  <si>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</si>
  <si>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</si>
  <si>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</si>
  <si>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</si>
  <si>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</si>
  <si>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</si>
  <si>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</si>
  <si>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</si>
  <si>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</si>
  <si>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</si>
  <si>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</si>
  <si>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</si>
  <si>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</si>
  <si>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</si>
  <si>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</si>
  <si>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</si>
  <si>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</si>
  <si>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</si>
  <si>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</si>
  <si>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</si>
  <si>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</si>
  <si>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</si>
  <si>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</si>
  <si>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</si>
  <si>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</si>
  <si>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</si>
  <si>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</si>
  <si>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</si>
  <si>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</si>
  <si>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</si>
  <si>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</si>
  <si>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</si>
  <si>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</si>
  <si>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</si>
  <si>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</si>
  <si>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</si>
  <si>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</si>
  <si>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</si>
  <si>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</si>
  <si>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</si>
  <si>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</si>
  <si>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</si>
  <si>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</si>
  <si>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</si>
  <si>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</si>
  <si>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</si>
  <si>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</si>
  <si>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</si>
  <si>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</si>
  <si>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</si>
  <si>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</si>
  <si>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</si>
  <si>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</si>
  <si>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</si>
  <si>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</si>
  <si>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</si>
  <si>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</si>
  <si>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</si>
  <si>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</si>
  <si>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</si>
  <si>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</si>
  <si>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</si>
  <si>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</si>
  <si>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</si>
  <si>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</si>
  <si>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</si>
  <si>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</si>
  <si>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</si>
  <si>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</si>
  <si>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</si>
  <si>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</si>
  <si>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</si>
  <si>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</si>
  <si>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</si>
  <si>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</si>
  <si>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</si>
  <si>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</si>
  <si>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</si>
  <si>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</si>
  <si>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</si>
  <si>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</si>
  <si>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</si>
  <si>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</si>
  <si>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</si>
  <si>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</si>
  <si>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</si>
  <si>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</si>
  <si>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</si>
  <si>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</si>
  <si>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</si>
  <si>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</si>
  <si>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</si>
  <si>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</si>
  <si>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</si>
  <si>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</si>
  <si>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</si>
  <si>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</si>
  <si>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</si>
  <si>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</si>
  <si>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</si>
  <si>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</si>
  <si>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</si>
  <si>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</si>
  <si>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</si>
  <si>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</si>
  <si>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</si>
  <si>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</si>
  <si>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</si>
  <si>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</si>
  <si>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</si>
  <si>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</si>
  <si>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</si>
  <si>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</si>
  <si>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</si>
  <si>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</si>
  <si>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</si>
  <si>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</si>
  <si>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</si>
  <si>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</si>
  <si>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</si>
  <si>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</si>
  <si>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</si>
  <si>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</si>
  <si>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</si>
  <si>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</si>
  <si>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</si>
  <si>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</si>
  <si>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</si>
  <si>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</si>
  <si>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</si>
  <si>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</si>
  <si>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</si>
  <si>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</si>
  <si>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</si>
  <si>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</si>
  <si>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</si>
  <si>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</si>
  <si>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</si>
  <si>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</si>
  <si>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</si>
  <si>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</si>
  <si>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</si>
  <si>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</si>
  <si>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</si>
  <si>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</si>
  <si>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</si>
  <si>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</si>
  <si>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</si>
  <si>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</si>
  <si>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</si>
  <si>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</si>
  <si>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</si>
  <si>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</si>
  <si>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</si>
  <si>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</si>
  <si>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</si>
  <si>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</si>
  <si>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</si>
  <si>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</si>
  <si>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</si>
  <si>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</si>
  <si>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</si>
  <si>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</si>
  <si>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</si>
  <si>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</si>
  <si>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</si>
  <si>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</si>
  <si>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</si>
  <si>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</si>
  <si>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</si>
  <si>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</si>
  <si>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</si>
  <si>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</si>
  <si>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</si>
  <si>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</si>
  <si>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</si>
  <si>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</si>
  <si>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</si>
  <si>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</si>
  <si>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</si>
  <si>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</si>
  <si>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</si>
  <si>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</si>
  <si>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</si>
  <si>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</si>
  <si>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</si>
  <si>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</si>
  <si>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</si>
  <si>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</si>
  <si>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</si>
  <si>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</si>
  <si>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</si>
  <si>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</si>
  <si>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</si>
  <si>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</si>
  <si>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</si>
  <si>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</si>
  <si>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</si>
  <si>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</si>
  <si>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</si>
  <si>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</si>
  <si>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</si>
  <si>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</si>
  <si>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</si>
  <si>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</si>
  <si>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</si>
  <si>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</si>
  <si>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</si>
  <si>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</si>
  <si>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</si>
  <si>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</si>
  <si>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</si>
  <si>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</si>
  <si>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</si>
  <si>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</si>
  <si>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</si>
  <si>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</si>
  <si>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</si>
  <si>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</si>
  <si>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</si>
  <si>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</si>
  <si>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</si>
  <si>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</si>
  <si>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</si>
  <si>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</si>
  <si>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</si>
  <si>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</si>
  <si>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</si>
  <si>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</si>
  <si>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</si>
  <si>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</si>
  <si>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</si>
  <si>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</si>
  <si>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</si>
  <si>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</si>
  <si>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</si>
  <si>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</si>
  <si>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</si>
  <si>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</si>
  <si>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</si>
  <si>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</si>
  <si>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</si>
  <si>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</si>
  <si>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</si>
  <si>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</si>
  <si>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</si>
  <si>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</si>
  <si>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</si>
  <si>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</si>
  <si>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</si>
  <si>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</si>
  <si>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</si>
  <si>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</si>
  <si>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</si>
  <si>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</si>
  <si>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</si>
  <si>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</si>
  <si>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</si>
  <si>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</si>
  <si>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</si>
  <si>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</si>
  <si>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</si>
  <si>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</si>
  <si>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</si>
  <si>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</si>
  <si>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</si>
  <si>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</si>
  <si>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</si>
  <si>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</si>
  <si>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</si>
  <si>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</si>
  <si>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</si>
  <si>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</si>
  <si>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</si>
  <si>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</si>
  <si>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</si>
  <si>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</si>
  <si>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</si>
  <si>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</si>
  <si>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</si>
  <si>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</si>
  <si>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</si>
  <si>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</si>
  <si>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</si>
  <si>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</si>
  <si>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</si>
  <si>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</si>
  <si>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</si>
  <si>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</si>
  <si>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</si>
  <si>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</si>
  <si>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</si>
  <si>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</si>
  <si>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</si>
  <si>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</si>
  <si>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</si>
  <si>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</si>
  <si>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</si>
  <si>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</si>
  <si>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</si>
  <si>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</si>
  <si>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</si>
  <si>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</si>
  <si>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</si>
  <si>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</si>
  <si>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</si>
  <si>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</si>
  <si>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</si>
  <si>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</si>
  <si>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</si>
  <si>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</si>
  <si>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</si>
  <si>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</si>
  <si>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</si>
  <si>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</si>
  <si>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</si>
  <si>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</si>
  <si>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</si>
  <si>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</si>
  <si>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</si>
  <si>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</si>
  <si>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</si>
  <si>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</si>
  <si>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</si>
  <si>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</si>
  <si>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</si>
  <si>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</si>
  <si>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</si>
  <si>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</si>
  <si>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</si>
  <si>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</si>
  <si>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</si>
  <si>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</si>
  <si>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</si>
  <si>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</si>
  <si>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</si>
  <si>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</si>
  <si>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</si>
  <si>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</si>
  <si>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</si>
  <si>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</si>
  <si>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</si>
  <si>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</si>
  <si>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</si>
  <si>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</si>
  <si>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</si>
  <si>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</si>
  <si>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</si>
  <si>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</si>
  <si>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</si>
  <si>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</si>
  <si>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</si>
  <si>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</si>
  <si>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</si>
  <si>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</si>
  <si>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</si>
  <si>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</si>
  <si>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</si>
  <si>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</si>
  <si>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</si>
  <si>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</si>
  <si>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</si>
  <si>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</si>
  <si>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</si>
  <si>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</si>
  <si>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</si>
  <si>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</si>
  <si>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</si>
  <si>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</si>
  <si>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</si>
  <si>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</si>
  <si>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</si>
  <si>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</si>
  <si>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</si>
  <si>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</si>
  <si>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</si>
  <si>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</si>
  <si>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</si>
  <si>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</si>
  <si>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</si>
  <si>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</si>
  <si>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</si>
  <si>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</si>
  <si>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</si>
  <si>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</si>
  <si>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</si>
  <si>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</si>
  <si>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</si>
  <si>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</si>
  <si>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</si>
  <si>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</si>
  <si>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</si>
  <si>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</si>
  <si>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</si>
  <si>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</si>
  <si>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</si>
  <si>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</si>
  <si>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</si>
  <si>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</si>
  <si>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</si>
  <si>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</si>
  <si>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</si>
  <si>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</si>
  <si>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</si>
  <si>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</si>
  <si>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</si>
  <si>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</si>
  <si>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</si>
  <si>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</si>
  <si>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</si>
  <si>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</si>
  <si>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</si>
  <si>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</si>
  <si>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</si>
  <si>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</si>
  <si>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</si>
  <si>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</si>
  <si>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</si>
  <si>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</si>
  <si>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</si>
  <si>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</si>
  <si>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</si>
  <si>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</si>
  <si>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</si>
  <si>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</si>
  <si>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</si>
  <si>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</si>
  <si>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</si>
  <si>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</si>
  <si>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</si>
  <si>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</si>
  <si>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</si>
  <si>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</si>
  <si>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</si>
  <si>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</si>
  <si>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</si>
  <si>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</si>
  <si>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</si>
  <si>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</si>
  <si>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</si>
  <si>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</si>
  <si>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</si>
  <si>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</si>
  <si>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</si>
  <si>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</si>
  <si>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</si>
  <si>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</si>
  <si>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</si>
  <si>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</si>
  <si>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</si>
  <si>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</si>
  <si>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</si>
  <si>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</si>
  <si>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</si>
  <si>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</si>
  <si>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</si>
  <si>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</si>
  <si>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</si>
  <si>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</si>
  <si>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</si>
  <si>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</si>
  <si>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</si>
  <si>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</si>
  <si>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</si>
  <si>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</si>
  <si>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</si>
  <si>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</si>
  <si>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</si>
  <si>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</si>
  <si>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</si>
  <si>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</si>
  <si>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</si>
  <si>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</si>
  <si>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</si>
  <si>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</si>
  <si>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</si>
  <si>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</si>
  <si>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</si>
  <si>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</si>
  <si>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</si>
  <si>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</si>
  <si>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</si>
  <si>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</si>
  <si>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</si>
  <si>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</si>
  <si>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</si>
  <si>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</si>
  <si>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</si>
  <si>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</si>
  <si>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</si>
  <si>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</si>
  <si>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</si>
  <si>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</si>
  <si>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</si>
  <si>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</si>
  <si>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</si>
  <si>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</si>
  <si>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</si>
  <si>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</si>
  <si>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</si>
  <si>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</si>
  <si>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</si>
  <si>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</si>
  <si>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</si>
  <si>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</si>
  <si>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</si>
  <si>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</si>
  <si>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</si>
  <si>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</si>
  <si>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</si>
  <si>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</si>
  <si>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</si>
  <si>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</si>
  <si>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</si>
  <si>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</si>
  <si>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</si>
  <si>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</si>
  <si>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</si>
  <si>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</si>
  <si>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</si>
  <si>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</si>
  <si>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</si>
  <si>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</si>
  <si>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</si>
  <si>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</si>
  <si>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</si>
  <si>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</si>
  <si>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</si>
  <si>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</si>
  <si>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</si>
  <si>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</si>
  <si>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</si>
  <si>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</si>
  <si>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</si>
  <si>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</si>
  <si>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</si>
  <si>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</si>
  <si>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</si>
  <si>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</si>
  <si>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</si>
  <si>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</si>
  <si>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</si>
  <si>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</si>
  <si>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</si>
  <si>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</si>
  <si>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</si>
  <si>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</si>
  <si>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</si>
  <si>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</si>
  <si>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</si>
  <si>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</si>
  <si>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</si>
  <si>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</si>
  <si>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</si>
  <si>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</si>
  <si>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</si>
  <si>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</si>
  <si>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</si>
  <si>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</si>
  <si>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</si>
  <si>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</si>
  <si>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</si>
  <si>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</si>
  <si>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</si>
  <si>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</si>
  <si>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</si>
  <si>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</si>
  <si>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</si>
  <si>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</si>
  <si>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</si>
  <si>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</si>
  <si>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</si>
  <si>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</si>
  <si>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</si>
  <si>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</si>
  <si>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</si>
  <si>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</si>
  <si>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</si>
  <si>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</si>
  <si>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</si>
  <si>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</si>
  <si>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</si>
  <si>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</si>
  <si>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</si>
  <si>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</si>
  <si>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</si>
  <si>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</si>
  <si>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</si>
  <si>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</si>
  <si>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</si>
  <si>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</si>
  <si>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</si>
  <si>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</si>
  <si>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</si>
  <si>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</si>
  <si>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</si>
  <si>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</si>
  <si>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</si>
  <si>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</si>
  <si>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</si>
  <si>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</si>
  <si>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</si>
  <si>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</si>
  <si>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</si>
  <si>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</si>
  <si>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</si>
  <si>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</si>
  <si>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</si>
  <si>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</si>
  <si>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</si>
  <si>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</si>
  <si>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</si>
  <si>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</si>
  <si>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</si>
  <si>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</si>
  <si>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</si>
  <si>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</si>
  <si>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</si>
  <si>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</si>
  <si>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</si>
  <si>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</si>
  <si>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</si>
  <si>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</si>
  <si>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</si>
  <si>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</si>
  <si>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</si>
  <si>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</si>
  <si>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</si>
  <si>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</si>
  <si>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</si>
  <si>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</si>
  <si>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</si>
  <si>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</si>
  <si>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</si>
  <si>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</si>
  <si>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</si>
  <si>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</si>
  <si>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</si>
  <si>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</si>
  <si>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</si>
  <si>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</si>
  <si>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</si>
  <si>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</si>
  <si>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</si>
  <si>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</si>
  <si>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</si>
  <si>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</si>
  <si>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</si>
  <si>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</si>
  <si>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</si>
  <si>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</si>
  <si>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</si>
  <si>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</si>
  <si>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</si>
  <si>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</si>
  <si>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</si>
  <si>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</si>
  <si>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</si>
  <si>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</si>
  <si>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</si>
  <si>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</si>
  <si>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</si>
  <si>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</si>
  <si>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</si>
  <si>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</si>
  <si>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</si>
  <si>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</si>
  <si>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</si>
  <si>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</si>
  <si>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</si>
  <si>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</si>
  <si>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</si>
  <si>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</si>
  <si>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</si>
  <si>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</si>
  <si>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</si>
  <si>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</si>
  <si>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</si>
  <si>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</si>
  <si>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</si>
  <si>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</si>
  <si>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</si>
  <si>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</si>
  <si>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</si>
  <si>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</si>
  <si>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</si>
  <si>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</si>
  <si>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</si>
  <si>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</si>
  <si>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</si>
  <si>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</si>
  <si>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</si>
  <si>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</si>
  <si>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</si>
  <si>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</si>
  <si>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</si>
  <si>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</si>
  <si>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</si>
  <si>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</si>
  <si>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</si>
  <si>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</si>
  <si>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</si>
  <si>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</si>
  <si>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</si>
  <si>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</si>
  <si>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</si>
  <si>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</si>
  <si>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</si>
  <si>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</si>
  <si>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</si>
  <si>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</si>
  <si>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</si>
  <si>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</si>
  <si>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</si>
  <si>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</si>
  <si>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</si>
  <si>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</si>
  <si>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</si>
  <si>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</si>
  <si>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</si>
  <si>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</si>
  <si>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</si>
  <si>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</si>
  <si>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</si>
  <si>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</si>
  <si>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</si>
  <si>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</si>
  <si>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</si>
  <si>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</si>
  <si>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</si>
  <si>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</si>
  <si>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</si>
  <si>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</si>
  <si>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</si>
  <si>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</si>
  <si>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</si>
  <si>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</si>
  <si>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</si>
  <si>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</si>
  <si>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</si>
  <si>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</si>
  <si>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</si>
  <si>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</si>
  <si>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</si>
  <si>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</si>
  <si>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</si>
  <si>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</si>
  <si>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</si>
  <si>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</si>
  <si>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</si>
  <si>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</si>
  <si>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</si>
  <si>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</si>
  <si>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</si>
  <si>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</si>
  <si>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</si>
  <si>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</si>
  <si>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</si>
  <si>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</si>
  <si>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</si>
  <si>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</si>
  <si>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</si>
  <si>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</si>
  <si>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</si>
  <si>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</si>
  <si>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</si>
  <si>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</si>
  <si>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</si>
  <si>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</si>
  <si>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</si>
  <si>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</si>
  <si>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</si>
  <si>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</si>
  <si>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</si>
  <si>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</si>
  <si>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</si>
  <si>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</si>
  <si>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</si>
  <si>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</si>
  <si>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</si>
  <si>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</si>
  <si>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</si>
  <si>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</si>
  <si>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</si>
  <si>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</si>
  <si>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</si>
  <si>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</si>
  <si>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</si>
  <si>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</si>
  <si>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</si>
  <si>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</si>
  <si>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</si>
  <si>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</si>
  <si>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</si>
  <si>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</si>
  <si>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</si>
  <si>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</si>
  <si>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</si>
  <si>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</si>
  <si>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</si>
  <si>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</si>
  <si>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</si>
  <si>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</si>
  <si>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</si>
  <si>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</si>
  <si>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</si>
  <si>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</si>
  <si>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</si>
  <si>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</si>
  <si>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</si>
  <si>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</si>
  <si>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</si>
  <si>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</si>
  <si>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</si>
  <si>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</si>
  <si>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</si>
  <si>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</si>
  <si>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</si>
  <si>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</si>
  <si>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</si>
  <si>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</si>
  <si>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</si>
  <si>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</si>
  <si>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</si>
  <si>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</si>
  <si>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</si>
  <si>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</si>
  <si>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</si>
  <si>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</si>
  <si>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</si>
  <si>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</si>
  <si>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</si>
  <si>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</si>
  <si>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</si>
  <si>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</si>
  <si>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</si>
  <si>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</si>
  <si>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</si>
  <si>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</si>
  <si>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</si>
  <si>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</si>
  <si>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</si>
  <si>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</si>
  <si>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</si>
  <si>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</si>
  <si>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</si>
  <si>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</si>
  <si>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</si>
  <si>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</si>
  <si>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</si>
  <si>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</si>
  <si>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</si>
  <si>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</si>
  <si>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</si>
  <si>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</si>
  <si>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</si>
  <si>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</si>
  <si>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</si>
  <si>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</si>
  <si>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</si>
  <si>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</si>
  <si>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</si>
  <si>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</si>
  <si>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</si>
  <si>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</si>
  <si>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</si>
  <si>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</si>
  <si>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</si>
  <si>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</si>
  <si>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</si>
  <si>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</si>
  <si>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</si>
  <si>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</si>
  <si>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</si>
  <si>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</si>
  <si>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</si>
  <si>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</si>
  <si>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</si>
  <si>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</si>
  <si>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</si>
  <si>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</si>
  <si>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</si>
  <si>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</si>
  <si>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</si>
  <si>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</si>
  <si>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</si>
  <si>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</si>
  <si>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</si>
  <si>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</si>
  <si>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</si>
  <si>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</si>
  <si>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</si>
  <si>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</si>
  <si>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</si>
  <si>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</si>
  <si>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</si>
  <si>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</si>
  <si>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</si>
  <si>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</si>
  <si>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</si>
  <si>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</si>
  <si>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</si>
  <si>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</si>
  <si>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</si>
  <si>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</si>
  <si>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</si>
  <si>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</si>
  <si>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</si>
  <si>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</si>
  <si>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</si>
  <si>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</si>
  <si>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</si>
  <si>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</si>
  <si>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</si>
  <si>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</si>
  <si>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</si>
  <si>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</si>
  <si>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</si>
  <si>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</si>
  <si>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</si>
  <si>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</si>
  <si>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</si>
  <si>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</si>
  <si>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</si>
  <si>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</si>
  <si>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</si>
  <si>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</si>
  <si>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</si>
  <si>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</si>
  <si>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</si>
  <si>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</si>
  <si>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</si>
  <si>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</si>
  <si>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</si>
  <si>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</si>
  <si>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</si>
  <si>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</si>
  <si>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</si>
  <si>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</si>
  <si>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</si>
  <si>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</si>
  <si>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</si>
  <si>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</si>
  <si>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</si>
  <si>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</si>
  <si>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</si>
  <si>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</si>
  <si>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</si>
  <si>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</si>
  <si>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</si>
  <si>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</si>
  <si>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</si>
  <si>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</si>
  <si>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</si>
  <si>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</si>
  <si>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</si>
  <si>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</si>
  <si>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</si>
  <si>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</si>
  <si>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</si>
  <si>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</si>
  <si>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</si>
  <si>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</si>
  <si>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</si>
  <si>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</si>
  <si>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</si>
  <si>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</si>
  <si>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</si>
  <si>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</si>
  <si>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</si>
  <si>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</si>
  <si>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</si>
  <si>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</si>
  <si>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</si>
  <si>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</si>
  <si>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</si>
  <si>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</si>
  <si>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</si>
  <si>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</si>
  <si>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</si>
  <si>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</si>
  <si>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</si>
  <si>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</si>
  <si>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</si>
  <si>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</si>
  <si>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</si>
  <si>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</si>
  <si>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</si>
  <si>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</si>
  <si>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</si>
  <si>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</si>
  <si>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</si>
  <si>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</si>
  <si>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</si>
  <si>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</si>
  <si>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</si>
  <si>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</si>
  <si>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</si>
  <si>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</si>
  <si>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</si>
  <si>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</si>
  <si>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</si>
  <si>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</si>
  <si>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</si>
  <si>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</si>
  <si>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</si>
  <si>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</si>
  <si>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</si>
  <si>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</si>
  <si>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</si>
  <si>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</si>
  <si>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</si>
  <si>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</si>
  <si>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</si>
  <si>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</si>
  <si>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</si>
  <si>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</si>
  <si>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</si>
  <si>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</si>
  <si>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</si>
  <si>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</si>
  <si>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</si>
  <si>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</si>
  <si>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</si>
  <si>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</si>
  <si>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</si>
  <si>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</si>
  <si>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</si>
  <si>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</si>
  <si>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</si>
  <si>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</si>
  <si>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</si>
  <si>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</si>
  <si>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</si>
  <si>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</si>
  <si>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</si>
  <si>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</si>
  <si>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</si>
  <si>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</si>
  <si>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</si>
  <si>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</si>
  <si>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</si>
  <si>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</si>
  <si>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</si>
  <si>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</si>
  <si>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</si>
  <si>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</si>
  <si>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</si>
  <si>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</si>
  <si>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</si>
  <si>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</si>
  <si>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</si>
  <si>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</si>
  <si>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</si>
  <si>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</si>
  <si>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</si>
  <si>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</si>
  <si>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</si>
  <si>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</si>
  <si>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</si>
  <si>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</si>
  <si>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</si>
  <si>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</si>
  <si>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</si>
  <si>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</si>
  <si>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</si>
  <si>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</si>
  <si>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</si>
  <si>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</si>
  <si>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</si>
  <si>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</si>
  <si>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</si>
  <si>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</si>
  <si>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</si>
  <si>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</si>
  <si>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</si>
  <si>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</si>
  <si>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</si>
  <si>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</si>
  <si>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</si>
  <si>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</si>
  <si>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</si>
  <si>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</si>
  <si>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</si>
  <si>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</si>
  <si>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</si>
  <si>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</si>
  <si>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</si>
  <si>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</si>
  <si>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</si>
  <si>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</si>
  <si>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</si>
  <si>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</si>
  <si>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</si>
  <si>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</si>
  <si>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</si>
  <si>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</si>
  <si>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</si>
  <si>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</si>
  <si>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</si>
  <si>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</si>
  <si>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</si>
  <si>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</si>
  <si>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</si>
  <si>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</si>
  <si>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</si>
  <si>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</si>
  <si>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</si>
  <si>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</si>
  <si>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</si>
  <si>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</si>
  <si>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</si>
  <si>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</si>
  <si>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</si>
  <si>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</si>
  <si>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</si>
  <si>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</si>
  <si>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</si>
  <si>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</si>
  <si>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</si>
  <si>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</si>
  <si>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</si>
  <si>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</si>
  <si>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</si>
  <si>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</si>
  <si>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</si>
  <si>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</si>
  <si>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</si>
  <si>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</si>
  <si>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</si>
  <si>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</si>
  <si>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</si>
  <si>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</si>
  <si>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</si>
  <si>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</si>
  <si>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</si>
  <si>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</si>
  <si>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</si>
  <si>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</si>
  <si>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</si>
  <si>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</si>
  <si>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</si>
  <si>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</si>
  <si>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</si>
  <si>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</si>
  <si>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</si>
  <si>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</si>
  <si>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</si>
  <si>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</si>
  <si>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</si>
  <si>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</si>
  <si>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</si>
  <si>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</si>
  <si>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</si>
  <si>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</si>
  <si>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</si>
  <si>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</si>
  <si>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</si>
  <si>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</si>
  <si>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</si>
  <si>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</si>
  <si>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</si>
  <si>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</si>
  <si>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</si>
  <si>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</si>
  <si>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</si>
  <si>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</si>
  <si>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</si>
  <si>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</si>
  <si>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</si>
  <si>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</si>
  <si>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</si>
  <si>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</si>
  <si>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</si>
  <si>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</si>
  <si>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</si>
  <si>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</si>
  <si>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</si>
  <si>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</si>
  <si>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</si>
  <si>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</si>
  <si>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</si>
  <si>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</si>
  <si>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</si>
  <si>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</si>
  <si>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</si>
  <si>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</si>
  <si>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</si>
  <si>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</si>
  <si>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</si>
  <si>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</si>
  <si>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</si>
  <si>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</si>
  <si>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</si>
  <si>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</si>
  <si>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</si>
  <si>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</si>
  <si>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</si>
  <si>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</si>
  <si>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</si>
  <si>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</si>
  <si>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</si>
  <si>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</si>
  <si>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</si>
  <si>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</si>
  <si>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</si>
  <si>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</si>
  <si>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</si>
  <si>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</si>
  <si>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</si>
  <si>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</si>
  <si>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</si>
  <si>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</si>
  <si>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</si>
  <si>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</si>
  <si>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</si>
  <si>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</si>
  <si>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</si>
  <si>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</si>
  <si>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</si>
  <si>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</si>
  <si>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</si>
  <si>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</si>
  <si>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</si>
  <si>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</si>
  <si>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</si>
  <si>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</si>
  <si>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</si>
  <si>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</si>
  <si>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</si>
  <si>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</si>
  <si>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</si>
  <si>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</si>
  <si>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</si>
  <si>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</si>
  <si>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</si>
  <si>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</si>
  <si>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</si>
  <si>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</si>
  <si>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</si>
  <si>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</si>
  <si>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</si>
  <si>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</si>
  <si>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</si>
  <si>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</si>
  <si>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</si>
  <si>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</si>
  <si>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</si>
  <si>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</si>
  <si>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</si>
  <si>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</si>
  <si>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</si>
  <si>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</si>
  <si>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</si>
  <si>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</si>
  <si>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</si>
  <si>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</si>
  <si>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</si>
  <si>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</si>
  <si>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</si>
  <si>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</si>
  <si>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</si>
  <si>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</si>
  <si>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</si>
  <si>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</si>
  <si>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</si>
  <si>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</si>
  <si>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</si>
  <si>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</si>
  <si>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</si>
  <si>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</si>
  <si>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</si>
  <si>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</si>
  <si>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</si>
  <si>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</si>
  <si>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</si>
  <si>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</si>
  <si>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</si>
  <si>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</si>
  <si>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</si>
  <si>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</si>
  <si>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</si>
  <si>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</si>
  <si>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</si>
  <si>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</si>
  <si>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</si>
  <si>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</si>
  <si>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</si>
  <si>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</si>
  <si>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</si>
  <si>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</si>
  <si>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</si>
  <si>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</si>
  <si>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</si>
  <si>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</si>
  <si>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</si>
  <si>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</si>
  <si>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</si>
  <si>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</si>
  <si>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</si>
  <si>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</si>
  <si>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</si>
  <si>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</si>
  <si>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</si>
  <si>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</si>
  <si>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</si>
  <si>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</si>
  <si>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</si>
  <si>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</si>
  <si>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</si>
  <si>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</si>
  <si>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</si>
  <si>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</si>
  <si>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</si>
  <si>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</si>
  <si>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</si>
  <si>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</si>
  <si>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</si>
  <si>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</si>
  <si>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</si>
  <si>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</si>
  <si>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</si>
  <si>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</si>
  <si>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</si>
  <si>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</si>
  <si>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</si>
  <si>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</si>
  <si>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</si>
  <si>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</si>
  <si>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</si>
  <si>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</si>
  <si>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</si>
  <si>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</si>
  <si>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</si>
  <si>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</si>
  <si>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</si>
  <si>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</si>
  <si>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</si>
  <si>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</si>
  <si>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</si>
  <si>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</si>
  <si>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</si>
  <si>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</si>
  <si>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</si>
  <si>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</si>
  <si>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</si>
  <si>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</si>
  <si>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</si>
  <si>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</si>
  <si>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</si>
  <si>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</si>
  <si>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</si>
  <si>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</si>
  <si>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</si>
  <si>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</si>
  <si>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</si>
  <si>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</si>
  <si>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</si>
  <si>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</si>
  <si>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</si>
  <si>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</si>
  <si>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</si>
  <si>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</si>
  <si>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</si>
  <si>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</si>
  <si>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</si>
  <si>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</si>
  <si>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</si>
  <si>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</si>
  <si>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</si>
  <si>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</si>
  <si>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</si>
  <si>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</si>
  <si>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</si>
  <si>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</si>
  <si>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</si>
  <si>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</si>
  <si>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</si>
  <si>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</si>
  <si>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</si>
  <si>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</si>
  <si>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</si>
  <si>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</si>
  <si>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</si>
  <si>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</si>
  <si>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</si>
  <si>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</si>
  <si>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</si>
  <si>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</si>
  <si>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</si>
  <si>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</si>
  <si>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</si>
  <si>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</si>
  <si>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</si>
  <si>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</si>
  <si>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</si>
  <si>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</si>
  <si>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</si>
  <si>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</si>
  <si>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</si>
  <si>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</si>
  <si>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</si>
  <si>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</si>
  <si>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</si>
  <si>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</si>
  <si>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</si>
  <si>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</si>
  <si>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</si>
  <si>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</si>
  <si>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</si>
  <si>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</si>
  <si>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</si>
  <si>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</si>
  <si>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</si>
  <si>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</si>
  <si>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</si>
  <si>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</si>
  <si>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</si>
  <si>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</si>
  <si>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</si>
  <si>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</si>
  <si>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</si>
  <si>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</si>
  <si>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</si>
  <si>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</si>
  <si>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</si>
  <si>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</si>
  <si>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</si>
  <si>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</si>
  <si>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</si>
  <si>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</si>
  <si>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</si>
  <si>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</si>
  <si>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</si>
  <si>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</si>
  <si>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</si>
  <si>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</si>
  <si>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</si>
  <si>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</si>
  <si>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</si>
  <si>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</si>
  <si>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</si>
  <si>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</si>
  <si>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</si>
  <si>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</si>
  <si>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</si>
  <si>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</si>
  <si>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</si>
  <si>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</si>
  <si>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</si>
  <si>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</si>
  <si>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</si>
  <si>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</si>
  <si>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</si>
  <si>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</si>
  <si>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</si>
  <si>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</si>
  <si>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</si>
  <si>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</si>
  <si>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</si>
  <si>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</si>
  <si>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</si>
  <si>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</si>
  <si>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</si>
  <si>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</si>
  <si>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</si>
  <si>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</si>
  <si>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</si>
  <si>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</si>
  <si>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</si>
  <si>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</si>
  <si>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</si>
  <si>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</si>
  <si>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</si>
  <si>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</si>
  <si>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</si>
  <si>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</si>
  <si>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</si>
  <si>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</si>
  <si>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</si>
  <si>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</si>
  <si>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</si>
  <si>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</si>
  <si>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</si>
  <si>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</si>
  <si>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</si>
  <si>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</si>
  <si>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</si>
  <si>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</si>
  <si>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</si>
  <si>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</si>
  <si>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</si>
  <si>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</si>
  <si>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</si>
  <si>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</si>
  <si>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</si>
  <si>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</si>
  <si>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</si>
  <si>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</si>
  <si>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</si>
  <si>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</si>
  <si>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</si>
  <si>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</si>
  <si>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</si>
  <si>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</si>
  <si>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</si>
  <si>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</si>
  <si>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</si>
  <si>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</si>
  <si>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</si>
  <si>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</si>
  <si>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</si>
  <si>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</si>
  <si>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</si>
  <si>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</si>
  <si>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</si>
  <si>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</si>
  <si>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</si>
  <si>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</si>
  <si>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</si>
  <si>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</si>
  <si>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</si>
  <si>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</si>
  <si>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</si>
  <si>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</si>
  <si>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</si>
  <si>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</si>
  <si>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</si>
  <si>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</si>
  <si>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</si>
  <si>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</si>
  <si>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</si>
  <si>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</si>
  <si>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</si>
  <si>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</si>
  <si>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</si>
  <si>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</si>
  <si>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</si>
  <si>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</si>
  <si>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</si>
  <si>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</si>
  <si>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</si>
  <si>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</si>
  <si>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</si>
  <si>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</si>
  <si>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</si>
  <si>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</si>
  <si>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</si>
  <si>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</si>
  <si>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</si>
  <si>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</si>
  <si>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</si>
  <si>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</si>
  <si>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</si>
  <si>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</si>
  <si>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</si>
  <si>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</si>
  <si>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</si>
  <si>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</si>
  <si>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</si>
  <si>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</si>
  <si>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</si>
  <si>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</si>
  <si>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</si>
  <si>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</si>
  <si>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</si>
  <si>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</si>
  <si>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</si>
  <si>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</si>
  <si>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</si>
  <si>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</si>
  <si>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</si>
  <si>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</si>
  <si>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</si>
  <si>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</si>
  <si>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</si>
  <si>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</si>
  <si>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</si>
  <si>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</si>
  <si>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</si>
  <si>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</si>
  <si>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</si>
  <si>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</si>
  <si>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</si>
  <si>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</si>
  <si>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</si>
  <si>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</si>
  <si>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</si>
  <si>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</si>
  <si>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</si>
  <si>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</si>
  <si>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</si>
  <si>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</si>
  <si>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</si>
  <si>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</si>
  <si>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</si>
  <si>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</si>
  <si>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</si>
  <si>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</si>
  <si>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</si>
  <si>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</si>
  <si>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</si>
  <si>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</si>
  <si>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</si>
  <si>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</si>
  <si>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</si>
  <si>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</si>
  <si>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</si>
  <si>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</si>
  <si>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</si>
  <si>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</si>
  <si>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</si>
  <si>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</si>
  <si>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</si>
  <si>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</si>
  <si>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</si>
  <si>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</si>
  <si>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</si>
  <si>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</si>
  <si>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</si>
  <si>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</si>
  <si>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</si>
  <si>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</si>
  <si>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</si>
  <si>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</si>
  <si>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</si>
  <si>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</si>
  <si>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</si>
  <si>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</si>
  <si>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</si>
  <si>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</si>
  <si>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</si>
  <si>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</si>
  <si>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</si>
  <si>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</si>
  <si>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</si>
  <si>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</si>
  <si>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</si>
  <si>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</si>
  <si>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</si>
  <si>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</si>
  <si>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</si>
  <si>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</si>
  <si>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</si>
  <si>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</si>
  <si>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</si>
  <si>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</si>
  <si>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</si>
  <si>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</si>
  <si>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</si>
  <si>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</si>
  <si>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</si>
  <si>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</si>
  <si>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</si>
  <si>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</si>
  <si>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</si>
  <si>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</si>
  <si>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</si>
  <si>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</si>
  <si>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</si>
  <si>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</si>
  <si>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</si>
  <si>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</si>
  <si>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</si>
  <si>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</si>
  <si>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</si>
  <si>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</si>
  <si>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</si>
  <si>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</si>
  <si>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</si>
  <si>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</si>
  <si>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</si>
  <si>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</si>
  <si>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</si>
  <si>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</si>
  <si>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</si>
  <si>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</si>
  <si>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</si>
  <si>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</si>
  <si>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</si>
  <si>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</si>
  <si>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</si>
  <si>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</si>
  <si>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</si>
  <si>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</si>
  <si>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</si>
  <si>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</si>
  <si>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</si>
  <si>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</si>
  <si>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</si>
  <si>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</si>
  <si>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</si>
  <si>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</si>
  <si>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</si>
  <si>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</si>
  <si>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</si>
  <si>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</si>
  <si>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</si>
  <si>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</si>
  <si>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</si>
  <si>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</si>
  <si>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</si>
  <si>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</si>
  <si>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</si>
  <si>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</si>
  <si>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</si>
  <si>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</si>
  <si>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</si>
  <si>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</si>
  <si>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</si>
  <si>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</si>
  <si>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</si>
  <si>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</si>
  <si>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</si>
  <si>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</si>
  <si>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</si>
  <si>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</si>
  <si>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</si>
  <si>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</si>
  <si>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</si>
  <si>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</si>
  <si>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</si>
  <si>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</si>
  <si>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</si>
  <si>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</si>
  <si>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</si>
  <si>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</si>
  <si>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</si>
  <si>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</si>
  <si>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</si>
  <si>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</si>
  <si>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</si>
  <si>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</si>
  <si>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</si>
  <si>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</si>
  <si>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</si>
  <si>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</si>
  <si>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</si>
  <si>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</si>
  <si>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</si>
  <si>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</si>
  <si>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</si>
  <si>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</si>
  <si>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</si>
  <si>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</si>
  <si>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</si>
  <si>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</si>
  <si>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</si>
  <si>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</si>
  <si>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</si>
  <si>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</si>
  <si>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</si>
  <si>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</si>
  <si>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</si>
  <si>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</si>
  <si>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</si>
  <si>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</si>
  <si>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</si>
  <si>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</si>
  <si>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</si>
  <si>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</si>
  <si>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</si>
  <si>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</si>
  <si>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</si>
  <si>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</si>
  <si>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</si>
  <si>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</si>
  <si>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</si>
  <si>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</si>
  <si>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</si>
  <si>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</si>
  <si>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</si>
  <si>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</si>
  <si>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</si>
  <si>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</si>
  <si>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</si>
  <si>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</si>
  <si>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</si>
  <si>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</si>
  <si>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</si>
  <si>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</si>
  <si>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</si>
  <si>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</si>
  <si>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</si>
  <si>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</si>
  <si>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</si>
  <si>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</si>
  <si>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</si>
  <si>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</si>
  <si>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</si>
  <si>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</si>
  <si>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</si>
  <si>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</si>
  <si>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</si>
  <si>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</si>
  <si>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</si>
  <si>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</si>
  <si>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</si>
  <si>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</si>
  <si>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</si>
  <si>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</si>
  <si>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</si>
  <si>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</si>
  <si>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</si>
  <si>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</si>
  <si>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</si>
  <si>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</si>
  <si>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</si>
  <si>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</si>
  <si>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</si>
  <si>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</si>
  <si>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</si>
  <si>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</si>
  <si>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</si>
  <si>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</si>
  <si>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</si>
  <si>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</si>
  <si>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</si>
  <si>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</si>
  <si>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</si>
  <si>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</si>
  <si>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</si>
  <si>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</si>
  <si>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</si>
  <si>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</si>
  <si>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</si>
  <si>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</si>
  <si>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</si>
  <si>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</si>
  <si>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</si>
  <si>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</si>
  <si>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</si>
  <si>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</si>
  <si>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</si>
  <si>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</si>
  <si>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</si>
  <si>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</si>
  <si>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</si>
  <si>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</si>
  <si>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</si>
  <si>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</si>
  <si>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</si>
  <si>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</si>
  <si>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</si>
  <si>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</si>
  <si>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</si>
  <si>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</si>
  <si>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</si>
  <si>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</si>
  <si>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</si>
  <si>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</si>
  <si>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</si>
  <si>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</si>
  <si>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</si>
  <si>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</si>
  <si>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</si>
  <si>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</si>
  <si>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</si>
  <si>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</si>
  <si>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</si>
  <si>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</si>
  <si>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</si>
  <si>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</si>
  <si>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</si>
  <si>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</si>
  <si>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</si>
  <si>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</si>
  <si>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</si>
  <si>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</si>
  <si>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</si>
  <si>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</si>
  <si>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</si>
  <si>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</si>
  <si>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</si>
  <si>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</si>
  <si>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</si>
  <si>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</si>
  <si>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</si>
  <si>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</si>
  <si>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</si>
  <si>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</si>
  <si>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</si>
  <si>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</si>
  <si>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</si>
  <si>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</si>
  <si>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</si>
  <si>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</si>
  <si>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</si>
  <si>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</si>
  <si>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</si>
  <si>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</si>
  <si>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</si>
  <si>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</si>
  <si>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</si>
  <si>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</si>
  <si>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</si>
  <si>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</si>
  <si>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</si>
  <si>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</si>
  <si>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</si>
  <si>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</si>
  <si>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</si>
  <si>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</si>
  <si>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</si>
  <si>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</si>
  <si>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</si>
  <si>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</si>
  <si>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</si>
  <si>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</si>
  <si>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</si>
  <si>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</si>
  <si>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</si>
  <si>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</si>
  <si>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</si>
  <si>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</si>
  <si>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</si>
  <si>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</si>
  <si>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</si>
  <si>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</si>
  <si>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</si>
  <si>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</si>
  <si>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</si>
  <si>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</si>
  <si>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</si>
  <si>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</si>
  <si>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</si>
  <si>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</si>
  <si>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</si>
  <si>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</si>
  <si>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</si>
  <si>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</si>
  <si>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</si>
  <si>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</si>
  <si>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</si>
  <si>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</si>
  <si>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</si>
  <si>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</si>
  <si>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</si>
  <si>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</si>
  <si>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</si>
  <si>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</si>
  <si>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</si>
  <si>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</si>
  <si>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</si>
  <si>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</si>
  <si>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</si>
  <si>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</si>
  <si>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</si>
  <si>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</si>
  <si>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</si>
  <si>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</si>
  <si>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</si>
  <si>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</si>
  <si>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</si>
  <si>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</si>
  <si>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</si>
  <si>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</si>
  <si>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</si>
  <si>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</si>
  <si>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</si>
  <si>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</si>
  <si>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</si>
  <si>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</si>
  <si>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</si>
  <si>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</si>
  <si>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</si>
  <si>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</si>
  <si>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</si>
  <si>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</si>
  <si>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</si>
  <si>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</si>
  <si>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</si>
  <si>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</si>
  <si>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</si>
  <si>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</si>
  <si>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</si>
  <si>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</si>
  <si>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</si>
  <si>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</si>
  <si>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</si>
  <si>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</si>
  <si>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</si>
  <si>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</si>
  <si>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</si>
  <si>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</si>
  <si>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</si>
  <si>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</si>
  <si>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</si>
  <si>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</si>
  <si>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</si>
  <si>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</si>
  <si>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</si>
  <si>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</si>
  <si>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</si>
  <si>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</si>
  <si>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</si>
  <si>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</si>
  <si>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</si>
  <si>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</si>
  <si>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</si>
  <si>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</si>
  <si>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</si>
  <si>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</si>
  <si>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</si>
  <si>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</si>
  <si>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</si>
  <si>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</si>
  <si>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</si>
  <si>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</si>
  <si>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</si>
  <si>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</si>
  <si>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</si>
  <si>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</si>
  <si>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</si>
  <si>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</si>
  <si>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</si>
  <si>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</si>
  <si>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</si>
  <si>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</si>
  <si>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</si>
  <si>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</si>
  <si>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</si>
  <si>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</si>
  <si>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</si>
  <si>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</si>
  <si>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</si>
  <si>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</si>
  <si>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</si>
  <si>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</si>
  <si>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</si>
  <si>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</si>
  <si>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</si>
  <si>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</si>
  <si>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</si>
  <si>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</si>
  <si>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</si>
  <si>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</si>
  <si>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</si>
  <si>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</si>
  <si>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</si>
  <si>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</si>
  <si>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</si>
  <si>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</si>
  <si>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</si>
  <si>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</si>
  <si>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</si>
  <si>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</si>
  <si>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</si>
  <si>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</si>
  <si>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</si>
  <si>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</si>
  <si>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</si>
  <si>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</si>
  <si>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</si>
  <si>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</si>
  <si>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</si>
  <si>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</si>
  <si>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</si>
  <si>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</si>
  <si>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</si>
  <si>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</si>
  <si>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</si>
  <si>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</si>
  <si>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</si>
  <si>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</si>
  <si>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</si>
  <si>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</si>
  <si>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</si>
  <si>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</si>
  <si>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</si>
  <si>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</si>
  <si>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</si>
  <si>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</si>
  <si>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</si>
  <si>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</si>
  <si>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</si>
  <si>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</si>
  <si>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</si>
  <si>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</si>
  <si>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</si>
  <si>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</si>
  <si>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</si>
  <si>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</si>
  <si>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</si>
  <si>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</si>
  <si>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</si>
  <si>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</si>
  <si>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</si>
  <si>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</si>
  <si>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</si>
  <si>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</si>
  <si>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</si>
  <si>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</si>
  <si>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</si>
  <si>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</si>
  <si>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</si>
  <si>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</si>
  <si>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</si>
  <si>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</si>
  <si>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</si>
  <si>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</si>
  <si>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</si>
  <si>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</si>
  <si>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</si>
  <si>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</si>
  <si>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</si>
  <si>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</si>
  <si>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</si>
  <si>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</si>
  <si>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</si>
  <si>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</si>
  <si>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</si>
  <si>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</si>
  <si>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</si>
  <si>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</si>
  <si>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</si>
  <si>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</si>
  <si>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</si>
  <si>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</si>
  <si>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</si>
  <si>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</si>
  <si>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</si>
  <si>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</si>
  <si>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</si>
  <si>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</si>
  <si>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</si>
  <si>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</si>
  <si>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</si>
  <si>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</si>
  <si>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</si>
  <si>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</si>
  <si>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</si>
  <si>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</si>
  <si>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</si>
  <si>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</si>
  <si>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</si>
  <si>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</si>
  <si>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</si>
  <si>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</si>
  <si>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</si>
  <si>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</si>
  <si>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</si>
  <si>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</si>
  <si>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</si>
  <si>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</si>
  <si>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</si>
  <si>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</si>
  <si>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</si>
  <si>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</si>
  <si>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</si>
  <si>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</si>
  <si>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</si>
  <si>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</si>
  <si>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</si>
  <si>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</si>
  <si>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</si>
  <si>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</si>
  <si>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</si>
  <si>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</si>
  <si>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</si>
  <si>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</si>
  <si>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</si>
  <si>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</si>
  <si>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</si>
  <si>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</si>
  <si>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</si>
  <si>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</si>
  <si>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</si>
  <si>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</si>
  <si>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</si>
  <si>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</si>
  <si>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</si>
  <si>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</si>
  <si>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</si>
  <si>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</si>
  <si>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</si>
  <si>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</si>
  <si>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</si>
  <si>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</si>
  <si>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</si>
  <si>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</si>
  <si>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</si>
  <si>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</si>
  <si>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</si>
  <si>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</si>
  <si>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</si>
  <si>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</si>
  <si>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</si>
  <si>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</si>
  <si>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</si>
  <si>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</si>
  <si>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</si>
  <si>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</si>
  <si>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</si>
  <si>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</si>
  <si>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</si>
  <si>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</si>
  <si>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</si>
  <si>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</si>
  <si>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</si>
  <si>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</si>
  <si>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</si>
  <si>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</si>
  <si>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</si>
  <si>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</si>
  <si>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</si>
  <si>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</si>
  <si>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</si>
  <si>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</si>
  <si>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</si>
  <si>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</si>
  <si>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</si>
  <si>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</si>
  <si>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</si>
  <si>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</si>
  <si>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</si>
  <si>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</si>
  <si>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</si>
  <si>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</si>
  <si>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</si>
  <si>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</si>
  <si>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</si>
  <si>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</si>
  <si>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</si>
  <si>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</si>
  <si>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</si>
  <si>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</si>
  <si>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</si>
  <si>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</si>
  <si>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</si>
  <si>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</si>
  <si>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</si>
  <si>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</si>
  <si>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</si>
  <si>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</si>
  <si>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</si>
  <si>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</si>
  <si>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</si>
  <si>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</si>
  <si>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</si>
  <si>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</si>
  <si>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</si>
  <si>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</si>
  <si>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</si>
  <si>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</si>
  <si>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</si>
  <si>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</si>
  <si>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</si>
  <si>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</si>
  <si>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</si>
  <si>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</si>
  <si>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</si>
  <si>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</si>
  <si>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</si>
  <si>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</si>
  <si>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</si>
  <si>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</si>
  <si>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</si>
  <si>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</si>
  <si>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</si>
  <si>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</si>
  <si>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</si>
  <si>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</si>
  <si>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</si>
  <si>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</si>
  <si>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</si>
  <si>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</si>
  <si>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</si>
  <si>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</si>
  <si>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</si>
  <si>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</si>
  <si>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</si>
  <si>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</si>
  <si>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</si>
  <si>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</si>
  <si>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</si>
  <si>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</si>
  <si>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</si>
  <si>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</si>
  <si>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</si>
  <si>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</si>
  <si>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</si>
  <si>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</si>
  <si>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</si>
  <si>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</si>
  <si>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</si>
  <si>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</si>
  <si>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</si>
  <si>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</si>
  <si>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</si>
  <si>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</si>
  <si>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</si>
  <si>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</si>
  <si>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</si>
  <si>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</si>
  <si>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</si>
  <si>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</si>
  <si>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</si>
  <si>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</si>
  <si>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</si>
  <si>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</si>
  <si>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</si>
  <si>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</si>
  <si>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</si>
  <si>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</si>
  <si>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</si>
  <si>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</si>
  <si>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</si>
  <si>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</si>
  <si>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</si>
  <si>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</si>
  <si>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</si>
  <si>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</si>
  <si>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</si>
  <si>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</si>
  <si>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</si>
  <si>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</si>
  <si>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</si>
  <si>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</si>
  <si>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</si>
  <si>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</si>
  <si>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</si>
  <si>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</si>
  <si>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</si>
  <si>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</si>
  <si>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</si>
  <si>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</si>
  <si>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</si>
  <si>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</si>
  <si>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</si>
  <si>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</si>
  <si>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</si>
  <si>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</si>
  <si>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</si>
  <si>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</si>
  <si>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</si>
  <si>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</si>
  <si>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</si>
  <si>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</si>
  <si>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</si>
  <si>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</si>
  <si>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</si>
  <si>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</si>
  <si>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</si>
  <si>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</si>
  <si>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</si>
  <si>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</si>
  <si>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</si>
  <si>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</si>
  <si>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</si>
  <si>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</si>
  <si>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</si>
  <si>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</si>
  <si>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</si>
  <si>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</si>
  <si>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</si>
  <si>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</si>
  <si>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</si>
  <si>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</si>
  <si>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</si>
  <si>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</si>
  <si>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</si>
  <si>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</si>
  <si>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</si>
  <si>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</si>
  <si>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</si>
  <si>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</si>
  <si>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</si>
  <si>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</si>
  <si>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</si>
  <si>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</si>
  <si>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</si>
  <si>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</si>
  <si>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</si>
  <si>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</si>
  <si>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</si>
  <si>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</si>
  <si>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</si>
  <si>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</si>
  <si>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</si>
  <si>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</si>
  <si>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</si>
  <si>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</si>
  <si>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</si>
  <si>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</si>
  <si>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</si>
  <si>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</si>
  <si>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</si>
  <si>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</si>
  <si>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</si>
  <si>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</si>
  <si>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</si>
  <si>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</si>
  <si>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</si>
  <si>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</si>
  <si>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</si>
  <si>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</si>
  <si>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</si>
  <si>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</si>
  <si>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</si>
  <si>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</si>
  <si>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</si>
  <si>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</si>
  <si>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</si>
  <si>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</si>
  <si>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</si>
  <si>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</si>
  <si>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</si>
  <si>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</si>
  <si>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</si>
  <si>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</si>
  <si>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</si>
  <si>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</si>
  <si>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</si>
  <si>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</si>
  <si>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</si>
  <si>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</si>
  <si>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</si>
  <si>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</si>
  <si>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</si>
  <si>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</si>
  <si>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</si>
  <si>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</si>
  <si>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</si>
  <si>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</si>
  <si>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</si>
  <si>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</si>
  <si>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</si>
  <si>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</si>
  <si>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</si>
  <si>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</si>
  <si>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</si>
  <si>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</si>
  <si>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</si>
  <si>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</si>
  <si>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</si>
  <si>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</si>
  <si>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</si>
  <si>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</si>
  <si>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</si>
  <si>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</si>
  <si>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</si>
  <si>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</si>
  <si>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</si>
  <si>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</si>
  <si>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</si>
  <si>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</si>
  <si>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</si>
  <si>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</si>
  <si>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</si>
  <si>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</si>
  <si>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</si>
  <si>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</si>
  <si>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</si>
  <si>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</si>
  <si>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</si>
  <si>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</si>
  <si>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</si>
  <si>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</si>
  <si>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</si>
  <si>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</si>
  <si>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</si>
  <si>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</si>
  <si>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</si>
  <si>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</si>
  <si>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</si>
  <si>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</si>
  <si>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</si>
  <si>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</si>
  <si>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</si>
  <si>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</si>
  <si>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</si>
  <si>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</si>
  <si>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</si>
  <si>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</si>
  <si>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</si>
  <si>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</si>
  <si>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</si>
  <si>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</si>
  <si>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</si>
  <si>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</si>
  <si>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</si>
  <si>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</si>
  <si>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</si>
  <si>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</si>
  <si>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</si>
  <si>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</si>
  <si>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</si>
  <si>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</si>
  <si>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</si>
  <si>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</si>
  <si>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</si>
  <si>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</si>
  <si>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</si>
  <si>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</si>
  <si>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</si>
  <si>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</si>
  <si>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</si>
  <si>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</si>
  <si>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</si>
  <si>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</si>
  <si>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</si>
  <si>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</si>
  <si>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</si>
  <si>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</si>
  <si>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</si>
  <si>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</si>
  <si>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</si>
  <si>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</si>
  <si>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</si>
  <si>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</si>
  <si>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</si>
  <si>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</si>
  <si>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</si>
  <si>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</si>
  <si>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</si>
  <si>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</si>
  <si>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</si>
  <si>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</si>
  <si>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</si>
  <si>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</si>
  <si>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</si>
  <si>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</si>
  <si>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</si>
  <si>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</si>
  <si>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</si>
  <si>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</si>
  <si>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</si>
  <si>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</si>
  <si>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</si>
  <si>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</si>
  <si>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</si>
  <si>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</si>
  <si>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</si>
  <si>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</si>
  <si>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</si>
  <si>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</si>
  <si>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</si>
  <si>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</si>
  <si>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</si>
  <si>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</si>
  <si>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</si>
  <si>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</si>
  <si>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</si>
  <si>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</si>
  <si>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</si>
  <si>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</si>
  <si>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</si>
  <si>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</si>
  <si>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</si>
  <si>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</si>
  <si>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</si>
  <si>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</si>
  <si>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</si>
  <si>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</si>
  <si>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</si>
  <si>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</si>
  <si>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</si>
  <si>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</si>
  <si>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</si>
  <si>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</si>
  <si>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</si>
  <si>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</si>
  <si>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</si>
  <si>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</si>
  <si>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</si>
  <si>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</si>
  <si>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</si>
  <si>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</si>
  <si>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</si>
  <si>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</si>
  <si>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</si>
  <si>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</si>
  <si>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</si>
  <si>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</si>
  <si>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</si>
  <si>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</si>
  <si>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</si>
  <si>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</si>
  <si>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</si>
  <si>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</si>
  <si>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</si>
  <si>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</si>
  <si>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</si>
  <si>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</si>
  <si>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</si>
  <si>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</si>
  <si>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</si>
  <si>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</si>
  <si>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</si>
  <si>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</si>
  <si>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</si>
  <si>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</si>
  <si>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</si>
  <si>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</si>
  <si>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</si>
  <si>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</si>
  <si>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</si>
  <si>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</si>
  <si>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</si>
  <si>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</si>
  <si>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</si>
  <si>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</si>
  <si>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</si>
  <si>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</si>
  <si>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</si>
  <si>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</si>
  <si>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</si>
  <si>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</si>
  <si>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</si>
  <si>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</si>
  <si>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</si>
  <si>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</si>
  <si>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</si>
  <si>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</si>
  <si>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</si>
  <si>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</si>
  <si>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</si>
  <si>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</si>
  <si>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</si>
  <si>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</si>
  <si>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</si>
  <si>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</si>
  <si>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</si>
  <si>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</si>
  <si>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</si>
  <si>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</si>
  <si>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</si>
  <si>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</si>
  <si>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</si>
  <si>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</si>
  <si>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</si>
  <si>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</si>
  <si>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</si>
  <si>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</si>
  <si>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</si>
  <si>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</si>
  <si>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</si>
  <si>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</si>
  <si>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</si>
  <si>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</si>
  <si>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</si>
  <si>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</si>
  <si>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</si>
  <si>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</si>
  <si>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</si>
  <si>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</si>
  <si>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</si>
  <si>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</si>
  <si>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</si>
  <si>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</si>
  <si>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</si>
  <si>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</si>
  <si>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</si>
  <si>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</si>
  <si>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</si>
  <si>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</si>
  <si>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</si>
  <si>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</si>
  <si>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</si>
  <si>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</si>
  <si>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</si>
  <si>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</si>
  <si>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</si>
  <si>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</si>
  <si>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</si>
  <si>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</si>
  <si>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</si>
  <si>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</si>
  <si>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</si>
  <si>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</si>
  <si>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</si>
  <si>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</si>
  <si>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</si>
  <si>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</si>
  <si>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</si>
  <si>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</si>
  <si>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</si>
  <si>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</si>
  <si>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</si>
  <si>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</si>
  <si>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</si>
  <si>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</si>
  <si>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</si>
  <si>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</si>
  <si>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</si>
  <si>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</si>
  <si>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</si>
  <si>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</si>
  <si>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</si>
  <si>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</si>
  <si>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</si>
  <si>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</si>
  <si>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</si>
  <si>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</si>
  <si>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</si>
  <si>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</si>
  <si>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</si>
  <si>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</si>
  <si>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</si>
  <si>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</si>
  <si>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</si>
  <si>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</si>
  <si>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</si>
  <si>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</si>
  <si>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</si>
  <si>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</si>
  <si>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</si>
  <si>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</si>
  <si>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</si>
  <si>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</si>
  <si>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</si>
  <si>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</si>
  <si>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</si>
  <si>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</si>
  <si>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</si>
  <si>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</si>
  <si>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</si>
  <si>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</si>
  <si>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</si>
  <si>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</si>
  <si>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</si>
  <si>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</si>
  <si>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</si>
  <si>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</si>
  <si>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</si>
  <si>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</si>
  <si>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</si>
  <si>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</si>
  <si>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</si>
  <si>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</si>
  <si>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</si>
  <si>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</si>
  <si>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</si>
  <si>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</si>
  <si>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</si>
  <si>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</si>
  <si>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</si>
  <si>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</si>
  <si>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</si>
  <si>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</si>
  <si>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</si>
  <si>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</si>
  <si>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</si>
  <si>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</si>
  <si>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</si>
  <si>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</si>
  <si>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</si>
  <si>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</si>
  <si>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</si>
  <si>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</si>
  <si>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</si>
  <si>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</si>
  <si>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</si>
  <si>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</si>
  <si>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</si>
  <si>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</si>
  <si>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</si>
  <si>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</si>
  <si>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</si>
  <si>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</si>
  <si>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</si>
  <si>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</si>
  <si>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</si>
  <si>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</si>
  <si>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</si>
  <si>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</si>
  <si>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</si>
  <si>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</si>
  <si>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</si>
  <si>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</si>
  <si>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</si>
  <si>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</si>
  <si>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</si>
  <si>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</si>
  <si>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</si>
  <si>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</si>
  <si>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</si>
  <si>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</si>
  <si>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</si>
  <si>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</si>
  <si>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</si>
  <si>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</si>
  <si>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</si>
  <si>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</si>
  <si>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</si>
  <si>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</si>
  <si>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</si>
  <si>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</si>
  <si>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</si>
  <si>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</si>
  <si>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</si>
  <si>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</si>
  <si>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</si>
  <si>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</si>
  <si>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</si>
  <si>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</si>
  <si>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</si>
  <si>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</si>
  <si>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</si>
  <si>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</si>
  <si>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</si>
  <si>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</si>
  <si>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</si>
  <si>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</si>
  <si>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</si>
  <si>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</si>
  <si>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</si>
  <si>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</si>
  <si>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</si>
  <si>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</si>
  <si>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</si>
  <si>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</si>
  <si>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</si>
  <si>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</si>
  <si>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</si>
  <si>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</si>
  <si>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</si>
  <si>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</si>
  <si>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</si>
  <si>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</si>
  <si>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</si>
  <si>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</si>
  <si>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</si>
  <si>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</si>
  <si>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</si>
  <si>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</si>
  <si>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</si>
  <si>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</si>
  <si>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</si>
  <si>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</si>
  <si>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</si>
  <si>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</si>
  <si>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</si>
  <si>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</si>
  <si>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</si>
  <si>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</si>
  <si>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</si>
  <si>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</si>
  <si>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</si>
  <si>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</si>
  <si>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</si>
  <si>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</si>
  <si>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</si>
  <si>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</si>
  <si>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</si>
  <si>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</si>
  <si>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</si>
  <si>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</si>
  <si>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</si>
  <si>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</si>
  <si>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</si>
  <si>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</si>
  <si>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</si>
  <si>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</si>
  <si>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</si>
  <si>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</si>
  <si>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</si>
  <si>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</si>
  <si>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</si>
  <si>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</si>
  <si>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</si>
  <si>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</si>
  <si>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</si>
  <si>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</si>
  <si>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</si>
  <si>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</si>
  <si>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</si>
  <si>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</si>
  <si>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</si>
  <si>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</si>
  <si>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</si>
  <si>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</si>
  <si>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</si>
  <si>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</si>
  <si>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</si>
  <si>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</si>
  <si>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</si>
  <si>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</si>
  <si>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</si>
  <si>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</si>
  <si>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</si>
  <si>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</si>
  <si>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</si>
  <si>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</si>
  <si>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</si>
  <si>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</si>
  <si>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</si>
  <si>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</si>
  <si>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</si>
  <si>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</si>
  <si>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</si>
  <si>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</si>
  <si>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</si>
  <si>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</si>
  <si>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</si>
  <si>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</si>
  <si>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</si>
  <si>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</si>
  <si>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</si>
  <si>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</si>
  <si>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</si>
  <si>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</si>
  <si>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</si>
  <si>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</si>
  <si>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</si>
  <si>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</si>
  <si>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</si>
  <si>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</si>
  <si>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</si>
  <si>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</si>
  <si>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</si>
  <si>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</si>
  <si>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</si>
  <si>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</si>
  <si>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</si>
  <si>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</si>
  <si>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</si>
  <si>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</si>
  <si>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</si>
  <si>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</si>
  <si>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</si>
  <si>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</si>
  <si>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</si>
  <si>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</si>
  <si>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</si>
  <si>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</si>
  <si>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</si>
  <si>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</si>
  <si>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</si>
  <si>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</si>
  <si>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</si>
  <si>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</si>
  <si>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</si>
  <si>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</si>
  <si>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</si>
  <si>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</si>
  <si>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</si>
  <si>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</si>
  <si>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</si>
  <si>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</si>
  <si>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</si>
  <si>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</si>
  <si>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</si>
  <si>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</si>
  <si>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</si>
  <si>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</si>
  <si>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</si>
  <si>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</si>
  <si>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</si>
  <si>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</si>
  <si>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</si>
  <si>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</si>
  <si>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</si>
  <si>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</si>
  <si>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</si>
  <si>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</si>
  <si>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</si>
  <si>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</si>
  <si>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</si>
  <si>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</si>
  <si>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</si>
  <si>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</si>
  <si>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</si>
  <si>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</si>
  <si>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</si>
  <si>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</si>
  <si>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</si>
  <si>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</si>
  <si>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</si>
  <si>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</si>
  <si>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</si>
  <si>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</si>
  <si>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</si>
  <si>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</si>
  <si>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</si>
  <si>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</si>
  <si>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</si>
  <si>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</si>
  <si>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</si>
  <si>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</si>
  <si>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</si>
  <si>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</si>
  <si>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</si>
  <si>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</si>
  <si>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</si>
  <si>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</si>
  <si>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</si>
  <si>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</si>
  <si>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</si>
  <si>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</si>
  <si>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</si>
  <si>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</si>
  <si>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</si>
  <si>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</si>
  <si>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</si>
  <si>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</si>
  <si>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</si>
  <si>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</si>
  <si>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</si>
  <si>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</si>
  <si>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</si>
  <si>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</si>
  <si>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</si>
  <si>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</si>
  <si>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</si>
  <si>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</si>
  <si>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</si>
  <si>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</si>
  <si>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</si>
  <si>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</si>
  <si>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</si>
  <si>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</si>
  <si>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</si>
  <si>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</si>
  <si>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</si>
  <si>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</si>
  <si>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</si>
  <si>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</si>
  <si>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</si>
  <si>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</si>
  <si>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</si>
  <si>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</si>
  <si>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</si>
  <si>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</si>
  <si>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</si>
  <si>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</si>
  <si>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</si>
  <si>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</si>
  <si>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</si>
  <si>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</si>
  <si>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</si>
  <si>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</si>
  <si>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</si>
  <si>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</si>
  <si>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</si>
  <si>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</si>
  <si>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</si>
  <si>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</si>
  <si>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</si>
  <si>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</si>
  <si>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</si>
  <si>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</si>
  <si>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</si>
  <si>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</si>
  <si>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</si>
  <si>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</si>
  <si>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</si>
  <si>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</si>
  <si>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</si>
  <si>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</si>
  <si>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</si>
  <si>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</si>
  <si>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</si>
  <si>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</si>
  <si>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</si>
  <si>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</si>
  <si>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</si>
  <si>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</si>
  <si>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</si>
  <si>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</si>
  <si>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</si>
  <si>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</si>
  <si>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</si>
  <si>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</si>
  <si>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</si>
  <si>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</si>
  <si>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</si>
  <si>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</si>
  <si>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</si>
  <si>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</si>
  <si>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</si>
  <si>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</si>
  <si>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</si>
  <si>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</si>
  <si>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</si>
  <si>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</si>
  <si>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</si>
  <si>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</si>
  <si>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</si>
  <si>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</si>
  <si>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</si>
  <si>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</si>
  <si>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</si>
  <si>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</si>
  <si>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</si>
  <si>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</si>
  <si>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</si>
  <si>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</si>
  <si>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</si>
  <si>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</si>
  <si>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</si>
  <si>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</si>
  <si>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</si>
  <si>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</si>
  <si>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</si>
  <si>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</si>
  <si>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</si>
  <si>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</si>
  <si>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</si>
  <si>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</si>
  <si>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</si>
  <si>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</si>
  <si>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</si>
  <si>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</si>
  <si>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</si>
  <si>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</si>
  <si>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</si>
  <si>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</si>
  <si>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</si>
  <si>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</si>
  <si>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</si>
  <si>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</si>
  <si>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</si>
  <si>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</si>
  <si>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</si>
  <si>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</si>
  <si>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</si>
  <si>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</si>
  <si>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</si>
  <si>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</si>
  <si>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</si>
  <si>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</si>
  <si>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</si>
  <si>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</si>
  <si>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</si>
  <si>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</si>
  <si>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</si>
  <si>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</si>
  <si>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</si>
  <si>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</si>
  <si>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</si>
  <si>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</si>
  <si>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</si>
  <si>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</si>
  <si>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</si>
  <si>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</si>
  <si>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</si>
  <si>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</si>
  <si>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</si>
  <si>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</si>
  <si>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</si>
  <si>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</si>
  <si>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</si>
  <si>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</si>
  <si>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</si>
  <si>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</si>
  <si>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</si>
  <si>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</si>
  <si>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</si>
  <si>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</si>
  <si>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</si>
  <si>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</si>
  <si>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</si>
  <si>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</si>
  <si>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</si>
  <si>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</si>
  <si>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</si>
  <si>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</si>
  <si>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</si>
  <si>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</si>
  <si>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</si>
  <si>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</si>
  <si>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</si>
  <si>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</si>
  <si>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</si>
  <si>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</si>
  <si>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</si>
  <si>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</si>
  <si>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</si>
  <si>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</si>
  <si>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</si>
  <si>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</si>
  <si>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</si>
  <si>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</si>
  <si>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</si>
  <si>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</si>
  <si>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</si>
  <si>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</si>
  <si>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</si>
  <si>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</si>
  <si>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</si>
  <si>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</si>
  <si>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</si>
  <si>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</si>
  <si>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</si>
  <si>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</si>
  <si>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</si>
  <si>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</si>
  <si>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</si>
  <si>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</si>
  <si>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</si>
  <si>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</si>
  <si>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</si>
  <si>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</si>
  <si>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</si>
  <si>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</si>
  <si>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</si>
  <si>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</si>
  <si>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</si>
  <si>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</si>
  <si>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</si>
  <si>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</si>
  <si>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</si>
  <si>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</si>
  <si>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</si>
  <si>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</si>
  <si>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</si>
  <si>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</si>
  <si>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</si>
  <si>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</si>
  <si>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</si>
  <si>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</si>
  <si>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</si>
  <si>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</si>
  <si>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</si>
  <si>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</si>
  <si>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</si>
  <si>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</si>
  <si>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</si>
  <si>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</si>
  <si>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</si>
  <si>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</si>
  <si>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</si>
  <si>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</si>
  <si>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</si>
  <si>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</si>
  <si>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</si>
  <si>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</si>
  <si>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</si>
  <si>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</si>
  <si>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</si>
  <si>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</si>
  <si>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</si>
  <si>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</si>
  <si>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</si>
  <si>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</si>
  <si>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</si>
  <si>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</si>
  <si>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</si>
  <si>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</si>
  <si>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</si>
  <si>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</si>
  <si>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</si>
  <si>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</si>
  <si>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</si>
  <si>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</si>
  <si>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</si>
  <si>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</si>
  <si>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</si>
  <si>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</si>
  <si>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</si>
  <si>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</si>
  <si>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</si>
  <si>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</si>
  <si>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</si>
  <si>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</si>
  <si>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</si>
  <si>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</si>
  <si>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</si>
  <si>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</si>
  <si>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</si>
  <si>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</si>
  <si>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</si>
  <si>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</si>
  <si>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</si>
  <si>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</si>
  <si>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</si>
  <si>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</si>
  <si>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</si>
  <si>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</si>
  <si>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</si>
  <si>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</si>
  <si>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</si>
  <si>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</si>
  <si>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</si>
  <si>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</si>
  <si>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</si>
  <si>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</si>
  <si>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</si>
  <si>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</si>
  <si>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</si>
  <si>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</si>
  <si>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</si>
  <si>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</si>
  <si>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</si>
  <si>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</si>
  <si>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</si>
  <si>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</si>
  <si>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</si>
  <si>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</si>
  <si>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</si>
  <si>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</si>
  <si>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</si>
  <si>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</si>
  <si>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</si>
  <si>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</si>
  <si>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</si>
  <si>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</si>
  <si>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</si>
  <si>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</si>
  <si>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</si>
  <si>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</si>
  <si>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</si>
  <si>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</si>
  <si>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</si>
  <si>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</si>
  <si>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</si>
  <si>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</si>
  <si>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</si>
  <si>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</si>
  <si>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</si>
  <si>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</si>
  <si>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</si>
  <si>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</si>
  <si>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</si>
  <si>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</si>
  <si>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</si>
  <si>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</si>
  <si>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</si>
  <si>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</si>
  <si>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</si>
  <si>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</si>
  <si>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</si>
  <si>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</si>
  <si>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</si>
  <si>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</si>
  <si>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</si>
  <si>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</si>
  <si>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</si>
  <si>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</si>
  <si>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</si>
  <si>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</si>
  <si>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</si>
  <si>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</si>
  <si>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</si>
  <si>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</si>
  <si>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</si>
  <si>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</si>
  <si>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</si>
  <si>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</si>
  <si>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</si>
  <si>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</si>
  <si>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</si>
  <si>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</si>
  <si>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</si>
  <si>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</si>
  <si>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</si>
  <si>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</si>
  <si>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</si>
  <si>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</si>
  <si>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</si>
  <si>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</si>
  <si>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</si>
  <si>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</si>
  <si>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</si>
  <si>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</si>
  <si>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</si>
  <si>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</si>
  <si>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</si>
  <si>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</si>
  <si>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</si>
  <si>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</si>
  <si>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</si>
  <si>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</si>
  <si>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</si>
  <si>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</si>
  <si>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</si>
  <si>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</si>
  <si>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</si>
  <si>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</si>
  <si>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</si>
  <si>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</si>
  <si>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</si>
  <si>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</si>
  <si>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</si>
  <si>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</si>
  <si>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</si>
  <si>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</si>
  <si>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</si>
  <si>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</si>
  <si>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</si>
  <si>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</si>
  <si>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</si>
  <si>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</si>
  <si>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</si>
  <si>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</si>
  <si>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</si>
  <si>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</si>
  <si>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</si>
  <si>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</si>
  <si>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</si>
  <si>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</si>
  <si>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</si>
  <si>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</si>
  <si>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</si>
  <si>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</si>
  <si>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</si>
  <si>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</si>
  <si>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</si>
  <si>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</si>
  <si>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</si>
  <si>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</si>
  <si>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</si>
  <si>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</si>
  <si>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</si>
  <si>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</si>
  <si>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</si>
  <si>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</si>
  <si>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</si>
  <si>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</si>
  <si>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</si>
  <si>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</si>
  <si>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</si>
  <si>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</si>
  <si>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</si>
  <si>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</si>
  <si>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</si>
  <si>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</si>
  <si>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</si>
  <si>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</si>
  <si>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</si>
  <si>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</si>
  <si>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</si>
  <si>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</si>
  <si>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</si>
  <si>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</si>
  <si>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</si>
  <si>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</si>
  <si>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</si>
  <si>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</si>
  <si>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</si>
  <si>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</si>
  <si>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</si>
  <si>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</si>
  <si>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</si>
  <si>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</si>
  <si>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</si>
  <si>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</si>
  <si>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</si>
  <si>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</si>
  <si>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</si>
  <si>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</si>
  <si>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</si>
  <si>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</si>
  <si>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</si>
  <si>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</si>
  <si>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</si>
  <si>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</si>
  <si>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</si>
  <si>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</si>
  <si>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</si>
  <si>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</si>
  <si>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</si>
  <si>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</si>
  <si>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</si>
  <si>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</si>
  <si>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</si>
  <si>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</si>
  <si>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</si>
  <si>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</si>
  <si>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</si>
  <si>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</si>
  <si>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</si>
  <si>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</si>
  <si>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</si>
  <si>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</si>
  <si>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</si>
  <si>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</si>
  <si>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</si>
  <si>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</si>
  <si>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</si>
  <si>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</si>
  <si>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</si>
  <si>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</si>
  <si>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</si>
  <si>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</si>
  <si>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</si>
  <si>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</si>
  <si>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</si>
  <si>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</si>
  <si>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</si>
  <si>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</si>
  <si>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</si>
  <si>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</si>
  <si>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</si>
  <si>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</si>
  <si>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</si>
  <si>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</si>
  <si>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</si>
  <si>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</si>
  <si>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</si>
  <si>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</si>
  <si>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</si>
  <si>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</si>
  <si>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</si>
  <si>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</si>
  <si>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</si>
  <si>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</si>
  <si>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</si>
  <si>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</si>
  <si>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</si>
  <si>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</si>
  <si>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</si>
  <si>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</si>
  <si>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</si>
  <si>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</si>
  <si>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</si>
  <si>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</si>
  <si>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</si>
  <si>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</si>
  <si>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</si>
  <si>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</si>
  <si>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</si>
  <si>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</si>
  <si>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</si>
  <si>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</si>
  <si>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</si>
  <si>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</si>
  <si>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</si>
  <si>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</si>
  <si>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</si>
  <si>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</si>
  <si>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</si>
  <si>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</si>
  <si>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</si>
  <si>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</si>
  <si>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</si>
  <si>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</si>
  <si>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</si>
  <si>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</si>
  <si>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</si>
  <si>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</si>
  <si>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</si>
  <si>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</si>
  <si>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</si>
  <si>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</si>
  <si>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</si>
  <si>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</si>
  <si>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</si>
  <si>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</si>
  <si>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</si>
  <si>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</si>
  <si>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</si>
  <si>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</si>
  <si>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</si>
  <si>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</si>
  <si>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</si>
  <si>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</si>
  <si>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</si>
  <si>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</si>
  <si>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</si>
  <si>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</si>
  <si>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</si>
  <si>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</si>
  <si>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</si>
  <si>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</si>
  <si>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</si>
  <si>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</si>
  <si>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</si>
  <si>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</si>
  <si>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</si>
  <si>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</si>
  <si>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</si>
  <si>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</si>
  <si>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</si>
  <si>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</si>
  <si>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</si>
  <si>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</si>
  <si>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</si>
  <si>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</si>
  <si>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</si>
  <si>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</si>
  <si>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</si>
  <si>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</si>
  <si>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</si>
  <si>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</si>
  <si>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</si>
  <si>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</si>
  <si>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</si>
  <si>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</si>
  <si>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</si>
  <si>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</si>
  <si>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</si>
  <si>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</si>
  <si>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</si>
  <si>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</si>
  <si>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</si>
  <si>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</si>
  <si>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</si>
  <si>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</si>
  <si>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</si>
  <si>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</si>
  <si>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</si>
  <si>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</si>
  <si>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</si>
  <si>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</si>
  <si>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</si>
  <si>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</si>
  <si>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</si>
  <si>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</si>
  <si>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</si>
  <si>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</si>
  <si>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</si>
  <si>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</si>
  <si>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</si>
  <si>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</si>
  <si>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</si>
  <si>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</si>
  <si>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</si>
  <si>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</si>
  <si>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</si>
  <si>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</si>
  <si>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</si>
  <si>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</si>
  <si>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</si>
  <si>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</si>
  <si>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</si>
  <si>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</si>
  <si>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</si>
  <si>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</si>
  <si>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</si>
  <si>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</si>
  <si>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</si>
  <si>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</si>
  <si>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</si>
  <si>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</si>
  <si>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</si>
  <si>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</si>
  <si>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</si>
  <si>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</si>
  <si>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</si>
  <si>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</si>
  <si>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</si>
  <si>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</si>
  <si>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</si>
  <si>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</si>
  <si>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</si>
  <si>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</si>
  <si>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</si>
  <si>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</si>
  <si>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</si>
  <si>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</si>
  <si>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</si>
  <si>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</si>
  <si>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</si>
  <si>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</si>
  <si>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</si>
  <si>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</si>
  <si>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</si>
  <si>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</si>
  <si>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</si>
  <si>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</si>
  <si>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</si>
  <si>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</si>
  <si>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</si>
  <si>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</si>
  <si>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</si>
  <si>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</si>
  <si>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</si>
  <si>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</si>
  <si>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</si>
  <si>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</si>
  <si>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</si>
  <si>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</si>
  <si>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</si>
  <si>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</si>
  <si>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</si>
  <si>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</si>
  <si>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</si>
  <si>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</si>
  <si>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</si>
  <si>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</si>
  <si>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</si>
  <si>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</si>
  <si>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</si>
  <si>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</si>
  <si>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</si>
  <si>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</si>
  <si>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</si>
  <si>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</si>
  <si>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</si>
  <si>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</si>
  <si>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</si>
  <si>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</si>
  <si>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</si>
  <si>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</si>
  <si>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</si>
  <si>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</si>
  <si>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</si>
  <si>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</si>
  <si>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</si>
  <si>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</si>
  <si>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</si>
  <si>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</si>
  <si>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</si>
  <si>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</si>
  <si>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</si>
  <si>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</si>
  <si>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</si>
  <si>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</si>
  <si>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</si>
  <si>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</si>
  <si>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</si>
  <si>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</si>
  <si>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</si>
  <si>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</si>
  <si>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</si>
  <si>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</si>
  <si>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</si>
  <si>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</si>
  <si>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</si>
  <si>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</si>
  <si>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</si>
  <si>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</si>
  <si>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</si>
  <si>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</si>
  <si>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</si>
  <si>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</si>
  <si>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</si>
  <si>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</si>
  <si>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</si>
  <si>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</si>
  <si>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</si>
  <si>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</si>
  <si>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</si>
  <si>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</si>
  <si>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</si>
  <si>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</si>
  <si>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</si>
  <si>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</si>
  <si>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</si>
  <si>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</si>
  <si>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</si>
  <si>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</si>
  <si>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</si>
  <si>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</si>
  <si>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</si>
  <si>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</si>
  <si>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</si>
  <si>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</si>
  <si>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</si>
  <si>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</si>
  <si>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</si>
  <si>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</si>
  <si>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</si>
  <si>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</si>
  <si>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</si>
  <si>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</si>
  <si>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</si>
  <si>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</si>
  <si>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</si>
  <si>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</si>
  <si>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</si>
  <si>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</si>
  <si>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</si>
  <si>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</si>
  <si>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</si>
  <si>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</si>
  <si>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</si>
  <si>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</si>
  <si>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</si>
  <si>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</si>
  <si>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</si>
  <si>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</si>
  <si>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</si>
  <si>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</si>
  <si>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</si>
  <si>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</si>
  <si>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</si>
  <si>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</si>
  <si>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</si>
  <si>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</si>
  <si>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</si>
  <si>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</si>
  <si>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</si>
  <si>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</si>
  <si>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</si>
  <si>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</si>
  <si>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</si>
  <si>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</si>
  <si>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</si>
  <si>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</si>
  <si>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</si>
  <si>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</si>
  <si>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</si>
  <si>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</si>
  <si>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</si>
  <si>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</si>
  <si>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</si>
  <si>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</si>
  <si>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</si>
  <si>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</si>
  <si>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</si>
  <si>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</si>
  <si>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</si>
  <si>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</si>
  <si>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</si>
  <si>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</si>
  <si>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</si>
  <si>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</si>
  <si>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</si>
  <si>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</si>
  <si>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</si>
  <si>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</si>
  <si>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</si>
  <si>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</si>
  <si>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</si>
  <si>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</si>
  <si>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</si>
  <si>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</si>
  <si>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</si>
  <si>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</si>
  <si>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</si>
  <si>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</si>
  <si>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</si>
  <si>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</si>
  <si>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</si>
  <si>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</si>
  <si>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</si>
  <si>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</si>
  <si>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</si>
  <si>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</si>
  <si>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</si>
  <si>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</si>
  <si>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</si>
  <si>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</si>
  <si>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</si>
  <si>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</si>
  <si>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</si>
  <si>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</si>
  <si>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</si>
  <si>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</si>
  <si>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</si>
  <si>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</si>
  <si>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</si>
  <si>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</si>
  <si>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</si>
  <si>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</si>
  <si>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</si>
  <si>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</si>
  <si>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</si>
  <si>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</si>
  <si>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</si>
  <si>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</si>
  <si>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</si>
  <si>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</si>
  <si>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</si>
  <si>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</si>
  <si>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</si>
  <si>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</si>
  <si>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</si>
  <si>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</si>
  <si>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</si>
  <si>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</si>
  <si>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</si>
  <si>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</si>
  <si>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</si>
  <si>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</si>
  <si>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</si>
  <si>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</si>
  <si>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</si>
  <si>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</si>
  <si>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</si>
  <si>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</si>
  <si>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</si>
  <si>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</si>
  <si>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</si>
  <si>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</si>
  <si>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</si>
  <si>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</si>
  <si>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</si>
  <si>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</si>
  <si>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</si>
  <si>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</si>
  <si>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</si>
  <si>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</si>
  <si>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</si>
  <si>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</si>
  <si>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</si>
  <si>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</si>
  <si>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</si>
  <si>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</si>
  <si>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</si>
  <si>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</si>
  <si>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</si>
  <si>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</si>
  <si>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</si>
  <si>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</si>
  <si>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</si>
  <si>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</si>
  <si>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</si>
  <si>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</si>
  <si>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</si>
  <si>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</si>
  <si>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</si>
  <si>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</si>
  <si>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</si>
  <si>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</si>
  <si>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</si>
  <si>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</si>
  <si>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</si>
  <si>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</si>
  <si>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</si>
  <si>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</si>
  <si>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</si>
  <si>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</si>
  <si>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</si>
  <si>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</si>
  <si>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</si>
  <si>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</si>
  <si>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</si>
  <si>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</si>
  <si>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</si>
  <si>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</si>
  <si>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</si>
  <si>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</si>
  <si>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</si>
  <si>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</si>
  <si>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</si>
  <si>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</si>
  <si>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</si>
  <si>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</si>
  <si>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</si>
  <si>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</si>
  <si>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</si>
  <si>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</si>
  <si>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</si>
  <si>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</si>
  <si>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</si>
  <si>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</si>
  <si>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</si>
  <si>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</si>
  <si>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</si>
  <si>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</si>
  <si>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</si>
  <si>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</si>
  <si>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</si>
  <si>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</si>
  <si>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</si>
  <si>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</si>
  <si>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</si>
  <si>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</si>
  <si>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</si>
  <si>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</si>
  <si>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</si>
  <si>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</si>
  <si>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</si>
  <si>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</si>
  <si>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</si>
  <si>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</si>
  <si>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</si>
  <si>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</si>
  <si>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</si>
  <si>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</si>
  <si>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</si>
  <si>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</si>
  <si>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</si>
  <si>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</si>
  <si>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</si>
  <si>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</si>
  <si>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</si>
  <si>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</si>
  <si>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</si>
  <si>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</si>
  <si>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</si>
  <si>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</si>
  <si>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</si>
  <si>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</si>
  <si>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</si>
  <si>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</si>
  <si>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</si>
  <si>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</si>
  <si>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</si>
  <si>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</si>
  <si>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</si>
  <si>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</si>
  <si>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</si>
  <si>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</si>
  <si>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</si>
  <si>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</si>
  <si>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</si>
  <si>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</si>
  <si>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</si>
  <si>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</si>
  <si>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</si>
  <si>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</si>
  <si>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</si>
  <si>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</si>
  <si>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</si>
  <si>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</si>
  <si>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</si>
  <si>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</si>
  <si>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</si>
  <si>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</si>
  <si>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</si>
  <si>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</si>
  <si>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</si>
  <si>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</si>
  <si>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</si>
  <si>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</si>
  <si>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</si>
  <si>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</si>
  <si>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</si>
  <si>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</si>
  <si>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</si>
  <si>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</si>
  <si>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</si>
  <si>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</si>
  <si>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</si>
  <si>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</si>
  <si>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</si>
  <si>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</si>
  <si>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</si>
  <si>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</si>
  <si>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</si>
  <si>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</si>
  <si>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</si>
  <si>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</si>
  <si>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</si>
  <si>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</si>
  <si>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</si>
  <si>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</si>
  <si>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</si>
  <si>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</si>
  <si>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</si>
  <si>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</si>
  <si>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</si>
  <si>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</si>
  <si>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</si>
  <si>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</si>
  <si>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</si>
  <si>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</si>
  <si>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</si>
  <si>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</si>
  <si>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</si>
  <si>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</si>
  <si>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</si>
  <si>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</si>
  <si>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</si>
  <si>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</si>
  <si>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</si>
  <si>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</si>
  <si>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</si>
  <si>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</si>
  <si>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</si>
  <si>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</si>
  <si>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</si>
  <si>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</si>
  <si>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</si>
  <si>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</si>
  <si>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</si>
  <si>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</si>
  <si>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</si>
  <si>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</si>
  <si>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</si>
  <si>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</si>
  <si>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</si>
  <si>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</si>
  <si>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</si>
  <si>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</si>
  <si>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</si>
  <si>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</si>
  <si>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</si>
  <si>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</si>
  <si>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</si>
  <si>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</si>
  <si>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</si>
  <si>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</si>
  <si>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</si>
  <si>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</si>
  <si>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</si>
  <si>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</si>
  <si>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</si>
  <si>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</si>
  <si>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</si>
  <si>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</si>
  <si>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</si>
  <si>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</si>
  <si>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</si>
  <si>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</si>
  <si>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</si>
  <si>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</si>
  <si>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</si>
  <si>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</si>
  <si>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</si>
  <si>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</si>
  <si>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</si>
  <si>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</si>
  <si>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</si>
  <si>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</si>
  <si>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</si>
  <si>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</si>
  <si>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</si>
  <si>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</si>
  <si>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</si>
  <si>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</si>
  <si>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</si>
  <si>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</si>
  <si>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</si>
  <si>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</si>
  <si>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</si>
  <si>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</si>
  <si>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</si>
  <si>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</si>
  <si>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</si>
  <si>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</si>
  <si>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</si>
  <si>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</si>
  <si>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</si>
  <si>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</si>
  <si>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</si>
  <si>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</si>
  <si>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</si>
  <si>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</si>
  <si>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</si>
  <si>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</si>
  <si>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</si>
  <si>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</si>
  <si>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</si>
  <si>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</si>
  <si>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</si>
  <si>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</si>
  <si>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</si>
  <si>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</si>
  <si>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</si>
  <si>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</si>
  <si>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</si>
  <si>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</si>
  <si>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</si>
  <si>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</si>
  <si>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</si>
  <si>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</si>
  <si>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</si>
  <si>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</si>
  <si>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</si>
  <si>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</si>
  <si>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</si>
  <si>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</si>
  <si>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</si>
  <si>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</si>
  <si>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</si>
  <si>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</si>
  <si>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</si>
  <si>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</si>
  <si>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</si>
  <si>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</si>
  <si>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</si>
  <si>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</si>
  <si>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</si>
  <si>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</si>
  <si>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</si>
  <si>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</si>
  <si>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</si>
  <si>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</si>
  <si>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</si>
  <si>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</si>
  <si>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</si>
  <si>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</si>
  <si>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</si>
  <si>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</si>
  <si>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</si>
  <si>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</si>
  <si>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</si>
  <si>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</si>
  <si>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</si>
  <si>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</si>
  <si>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</si>
  <si>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</si>
  <si>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</si>
  <si>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</si>
  <si>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</si>
  <si>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</si>
  <si>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</si>
  <si>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</si>
  <si>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</si>
  <si>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</si>
  <si>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</si>
  <si>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</si>
  <si>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</si>
  <si>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</si>
  <si>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</si>
  <si>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</si>
  <si>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</si>
  <si>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</si>
  <si>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</si>
  <si>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</si>
  <si>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</si>
  <si>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</si>
  <si>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</si>
  <si>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</si>
  <si>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</si>
  <si>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</si>
  <si>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</si>
  <si>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</si>
  <si>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</si>
  <si>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</si>
  <si>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</si>
  <si>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</si>
  <si>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</si>
  <si>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</si>
  <si>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</si>
  <si>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</si>
  <si>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</si>
  <si>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</si>
  <si>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</si>
  <si>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</si>
  <si>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</si>
  <si>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</si>
  <si>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</si>
  <si>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</si>
  <si>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</si>
  <si>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</si>
  <si>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</si>
  <si>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</si>
  <si>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</si>
  <si>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</si>
  <si>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</si>
  <si>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</si>
  <si>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</si>
  <si>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</si>
  <si>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</si>
  <si>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</si>
  <si>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</si>
  <si>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</si>
  <si>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</si>
  <si>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</si>
  <si>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</si>
  <si>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</si>
  <si>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</si>
  <si>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</si>
  <si>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</si>
  <si>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</si>
  <si>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</si>
  <si>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</si>
  <si>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</si>
  <si>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</si>
  <si>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</si>
  <si>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</si>
  <si>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</si>
  <si>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</si>
  <si>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</si>
  <si>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</si>
  <si>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</si>
  <si>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</si>
  <si>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</si>
  <si>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</si>
  <si>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</si>
  <si>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</si>
  <si>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</si>
  <si>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</si>
  <si>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</si>
  <si>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</si>
  <si>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</si>
  <si>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</si>
  <si>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</si>
  <si>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</si>
  <si>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</si>
  <si>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</si>
  <si>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</si>
  <si>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</si>
  <si>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</si>
  <si>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</si>
  <si>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</si>
  <si>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</si>
  <si>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</si>
  <si>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</si>
  <si>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</si>
  <si>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</si>
  <si>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</si>
  <si>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</si>
  <si>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</si>
  <si>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</si>
  <si>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</si>
  <si>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</si>
  <si>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</si>
  <si>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</si>
  <si>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</si>
  <si>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</si>
  <si>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</si>
  <si>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</si>
  <si>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</si>
  <si>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</si>
  <si>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</si>
  <si>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</si>
  <si>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</si>
  <si>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</si>
  <si>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</si>
  <si>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</si>
  <si>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</si>
  <si>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</si>
  <si>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</si>
  <si>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</si>
  <si>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</si>
  <si>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</si>
  <si>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</si>
  <si>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</si>
  <si>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</si>
  <si>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</si>
  <si>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</si>
  <si>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</si>
  <si>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</si>
  <si>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</si>
  <si>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</si>
  <si>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</si>
  <si>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</si>
  <si>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</si>
  <si>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</si>
  <si>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</si>
  <si>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</si>
  <si>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</si>
  <si>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</si>
  <si>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</si>
  <si>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</si>
  <si>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</si>
  <si>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</si>
  <si>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</si>
  <si>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</si>
  <si>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</si>
  <si>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</si>
  <si>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</si>
  <si>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</si>
  <si>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</si>
  <si>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</si>
  <si>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</si>
  <si>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</si>
  <si>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</si>
  <si>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</si>
  <si>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</si>
  <si>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</si>
  <si>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</si>
  <si>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</si>
  <si>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</si>
  <si>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</si>
  <si>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</si>
  <si>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</si>
  <si>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</si>
  <si>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</si>
  <si>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</si>
  <si>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</si>
  <si>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</si>
  <si>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</si>
  <si>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</si>
  <si>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</si>
  <si>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</si>
  <si>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</si>
  <si>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</si>
  <si>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</si>
  <si>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</si>
  <si>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</si>
  <si>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</si>
  <si>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</si>
  <si>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</si>
  <si>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</si>
  <si>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</si>
  <si>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</si>
  <si>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</si>
  <si>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</si>
  <si>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</si>
  <si>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</si>
  <si>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</si>
  <si>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</si>
  <si>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</si>
  <si>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</si>
  <si>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</si>
  <si>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</si>
  <si>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</si>
  <si>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</si>
  <si>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</si>
  <si>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</si>
  <si>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</si>
  <si>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</si>
  <si>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</si>
  <si>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</si>
  <si>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</si>
  <si>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</si>
  <si>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</si>
  <si>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</si>
  <si>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</si>
  <si>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</si>
  <si>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</si>
  <si>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</si>
  <si>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</si>
  <si>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</si>
  <si>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</si>
  <si>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</si>
  <si>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</si>
  <si>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</si>
  <si>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</si>
  <si>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</si>
  <si>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</si>
  <si>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</si>
  <si>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</si>
  <si>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</si>
  <si>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</si>
  <si>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</si>
  <si>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</si>
  <si>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</si>
  <si>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</si>
  <si>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</si>
  <si>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</si>
  <si>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</si>
  <si>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</si>
  <si>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</si>
  <si>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</si>
  <si>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</si>
  <si>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</si>
  <si>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</si>
  <si>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</si>
  <si>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</si>
  <si>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</si>
  <si>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</si>
  <si>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</si>
  <si>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</si>
  <si>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</si>
  <si>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</si>
  <si>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</si>
  <si>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</si>
  <si>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</si>
  <si>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</si>
  <si>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</si>
  <si>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</si>
  <si>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</si>
  <si>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</si>
  <si>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</si>
  <si>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</si>
  <si>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</si>
  <si>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</si>
  <si>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</si>
  <si>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</si>
  <si>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</si>
  <si>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</si>
  <si>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</si>
  <si>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</si>
  <si>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</si>
  <si>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</si>
  <si>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</si>
  <si>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</si>
  <si>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</si>
  <si>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</si>
  <si>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</si>
  <si>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</si>
  <si>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</si>
  <si>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</si>
  <si>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</si>
  <si>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</si>
  <si>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</si>
  <si>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</si>
  <si>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</si>
  <si>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</si>
  <si>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</si>
  <si>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</si>
  <si>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</si>
  <si>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</si>
  <si>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</si>
  <si>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</si>
  <si>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</si>
  <si>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</si>
  <si>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</si>
  <si>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</si>
  <si>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</si>
  <si>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</si>
  <si>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</si>
  <si>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</si>
  <si>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</si>
  <si>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</si>
  <si>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</si>
  <si>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</si>
  <si>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</si>
  <si>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</si>
  <si>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</si>
  <si>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</si>
  <si>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</si>
  <si>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</si>
  <si>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</si>
  <si>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</si>
  <si>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</si>
  <si>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</si>
  <si>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</si>
  <si>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</si>
  <si>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</si>
  <si>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</si>
  <si>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</si>
  <si>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</si>
  <si>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</si>
  <si>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</si>
  <si>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</si>
  <si>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</si>
  <si>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</si>
  <si>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</si>
  <si>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</si>
  <si>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</si>
  <si>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</si>
  <si>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</si>
  <si>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</si>
  <si>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</si>
  <si>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</si>
  <si>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</si>
  <si>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</si>
  <si>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</si>
  <si>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</si>
  <si>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</si>
  <si>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</si>
  <si>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</si>
  <si>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</si>
  <si>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</si>
  <si>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</si>
  <si>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</si>
  <si>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</si>
  <si>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</si>
  <si>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</si>
  <si>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</si>
  <si>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</si>
  <si>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</si>
  <si>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</si>
  <si>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</si>
  <si>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</si>
  <si>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</si>
  <si>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</si>
  <si>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</si>
  <si>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</si>
  <si>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</si>
  <si>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</si>
  <si>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</si>
  <si>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</si>
  <si>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</si>
  <si>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</si>
  <si>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</si>
  <si>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</si>
  <si>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</si>
  <si>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</si>
  <si>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</si>
  <si>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</si>
  <si>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</si>
  <si>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</si>
  <si>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</si>
  <si>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</si>
  <si>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</si>
  <si>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</si>
  <si>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</si>
  <si>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</si>
  <si>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</si>
  <si>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</si>
  <si>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</si>
  <si>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</si>
  <si>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</si>
  <si>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</si>
  <si>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</si>
  <si>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</si>
  <si>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</si>
  <si>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</si>
  <si>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</si>
  <si>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</si>
  <si>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</si>
  <si>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</si>
  <si>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</si>
  <si>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</si>
  <si>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</si>
  <si>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</si>
  <si>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</si>
  <si>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</si>
  <si>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</si>
  <si>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</si>
  <si>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</si>
  <si>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</si>
  <si>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</si>
  <si>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</si>
  <si>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</si>
  <si>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</si>
  <si>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</si>
  <si>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</si>
  <si>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</si>
  <si>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</si>
  <si>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</si>
  <si>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</si>
  <si>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</si>
  <si>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</si>
  <si>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</si>
  <si>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</si>
  <si>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</si>
  <si>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</si>
  <si>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</si>
  <si>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</si>
  <si>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</si>
  <si>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</si>
  <si>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</si>
  <si>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</si>
  <si>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</si>
  <si>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</si>
  <si>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</si>
  <si>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</si>
  <si>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</si>
  <si>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</si>
  <si>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</si>
  <si>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</si>
  <si>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</si>
  <si>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</si>
  <si>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</si>
  <si>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</si>
  <si>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</si>
  <si>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</si>
  <si>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</si>
  <si>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</si>
  <si>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</si>
  <si>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</si>
  <si>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</si>
  <si>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</si>
  <si>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</si>
  <si>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</si>
  <si>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</si>
  <si>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</si>
  <si>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</si>
  <si>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</si>
  <si>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</si>
  <si>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</si>
  <si>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</si>
  <si>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</si>
  <si>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</si>
  <si>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</si>
  <si>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</si>
  <si>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</si>
  <si>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</si>
  <si>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</si>
  <si>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</si>
  <si>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</si>
  <si>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</si>
  <si>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</si>
  <si>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</si>
  <si>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</si>
  <si>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</si>
  <si>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</si>
  <si>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</si>
  <si>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</si>
  <si>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</si>
  <si>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</si>
  <si>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</si>
  <si>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</si>
  <si>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</si>
  <si>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</si>
  <si>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</si>
  <si>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</si>
  <si>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</si>
  <si>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</si>
  <si>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</si>
  <si>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</si>
  <si>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</si>
  <si>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</si>
  <si>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</si>
  <si>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</si>
  <si>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</si>
  <si>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</si>
  <si>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</si>
  <si>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</si>
  <si>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</si>
  <si>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</si>
  <si>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</si>
  <si>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</si>
  <si>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</si>
  <si>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</si>
  <si>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</si>
  <si>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</si>
  <si>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</si>
  <si>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</si>
  <si>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</si>
  <si>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</si>
  <si>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</si>
  <si>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</si>
  <si>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</si>
  <si>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</si>
  <si>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</si>
  <si>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</si>
  <si>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</si>
  <si>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</si>
  <si>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</si>
  <si>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</si>
  <si>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</si>
  <si>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</si>
  <si>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</si>
  <si>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</si>
  <si>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</si>
  <si>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</si>
  <si>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</si>
  <si>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</si>
  <si>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</si>
  <si>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</si>
  <si>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</si>
  <si>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</si>
  <si>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</si>
  <si>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</si>
  <si>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</si>
  <si>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</si>
  <si>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</si>
  <si>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</si>
  <si>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</si>
  <si>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</si>
  <si>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</si>
  <si>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</si>
  <si>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</si>
  <si>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</si>
  <si>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</si>
  <si>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</si>
  <si>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</si>
  <si>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</si>
  <si>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</si>
  <si>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</si>
  <si>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</si>
  <si>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</si>
  <si>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</si>
  <si>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</si>
  <si>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</si>
  <si>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</si>
  <si>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</si>
  <si>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</si>
  <si>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</si>
  <si>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</si>
  <si>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</si>
  <si>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</si>
  <si>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</si>
  <si>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</si>
  <si>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</si>
  <si>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</si>
  <si>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</si>
  <si>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</si>
  <si>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</si>
  <si>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</si>
  <si>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</si>
  <si>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</si>
  <si>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</si>
  <si>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</si>
  <si>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</si>
  <si>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</si>
  <si>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</si>
  <si>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</si>
  <si>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</si>
  <si>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</si>
  <si>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</si>
  <si>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</si>
  <si>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</si>
  <si>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</si>
  <si>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</si>
  <si>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</si>
  <si>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</si>
  <si>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</si>
  <si>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</si>
  <si>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</si>
  <si>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</si>
  <si>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</si>
  <si>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</si>
  <si>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</si>
  <si>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</si>
  <si>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</si>
  <si>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</si>
  <si>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</si>
  <si>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</si>
  <si>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</si>
  <si>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</si>
  <si>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</si>
  <si>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</si>
  <si>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</si>
  <si>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</si>
  <si>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</si>
  <si>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</si>
  <si>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</si>
  <si>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</si>
  <si>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</si>
  <si>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</si>
  <si>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</si>
  <si>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</si>
  <si>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</si>
  <si>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</si>
  <si>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</si>
  <si>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</si>
  <si>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</si>
  <si>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</si>
  <si>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</si>
  <si>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</si>
  <si>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</si>
  <si>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</si>
  <si>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</si>
  <si>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</si>
  <si>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</si>
  <si>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</si>
  <si>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</si>
  <si>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</si>
  <si>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</si>
  <si>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</si>
  <si>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</si>
  <si>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</si>
  <si>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</si>
  <si>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</si>
  <si>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</si>
  <si>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</si>
  <si>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</si>
  <si>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</si>
  <si>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</si>
  <si>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</si>
  <si>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</si>
  <si>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</si>
  <si>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</si>
  <si>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</si>
  <si>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</si>
  <si>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</si>
  <si>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</si>
  <si>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</si>
  <si>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</si>
  <si>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</si>
  <si>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</si>
  <si>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</si>
  <si>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</si>
  <si>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</si>
  <si>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</si>
  <si>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</si>
  <si>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</si>
  <si>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</si>
  <si>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</si>
  <si>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</si>
  <si>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</si>
  <si>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</si>
  <si>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</si>
  <si>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</si>
  <si>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</si>
  <si>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</si>
  <si>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</si>
  <si>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</si>
  <si>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</si>
  <si>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</si>
  <si>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</si>
  <si>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</si>
  <si>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</si>
  <si>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</si>
  <si>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</si>
  <si>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</si>
  <si>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</si>
  <si>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</si>
  <si>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</si>
  <si>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</si>
  <si>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</si>
  <si>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</si>
  <si>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</si>
  <si>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</si>
  <si>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</si>
  <si>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</si>
  <si>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</si>
  <si>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</si>
  <si>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</si>
  <si>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</si>
  <si>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</si>
  <si>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</si>
  <si>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</si>
  <si>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</si>
  <si>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</si>
  <si>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</si>
  <si>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</si>
  <si>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</si>
  <si>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</si>
  <si>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</si>
  <si>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</si>
  <si>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</si>
  <si>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</si>
  <si>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</si>
  <si>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</si>
  <si>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</si>
  <si>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</si>
  <si>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</si>
  <si>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</si>
  <si>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</si>
  <si>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</si>
  <si>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</si>
  <si>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</si>
  <si>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</si>
  <si>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</si>
  <si>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</si>
  <si>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</si>
  <si>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</si>
  <si>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</si>
  <si>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</si>
  <si>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</si>
  <si>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</si>
  <si>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</si>
  <si>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</si>
  <si>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</si>
  <si>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</si>
  <si>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</si>
  <si>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</si>
  <si>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</si>
  <si>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</si>
  <si>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</si>
  <si>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</si>
  <si>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</si>
  <si>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</si>
  <si>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</si>
  <si>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</si>
  <si>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</si>
  <si>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</si>
  <si>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</si>
  <si>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</si>
  <si>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</si>
  <si>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</si>
  <si>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</si>
  <si>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</si>
  <si>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</si>
  <si>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</si>
  <si>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</si>
  <si>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</si>
  <si>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</si>
  <si>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</si>
  <si>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</si>
  <si>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</si>
  <si>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</si>
  <si>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</si>
  <si>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</si>
  <si>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</si>
  <si>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</si>
  <si>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</si>
  <si>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</si>
  <si>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</si>
  <si>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</si>
  <si>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</si>
  <si>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</si>
  <si>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</si>
  <si>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</si>
  <si>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</si>
  <si>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</si>
  <si>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</si>
  <si>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</si>
  <si>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</si>
  <si>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</si>
  <si>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</si>
  <si>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</si>
  <si>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</si>
  <si>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</si>
  <si>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</si>
  <si>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</si>
  <si>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</si>
  <si>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</si>
  <si>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</si>
  <si>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</si>
  <si>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</si>
  <si>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</si>
  <si>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</si>
  <si>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</si>
  <si>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</si>
  <si>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</si>
  <si>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</si>
  <si>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</si>
  <si>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</si>
  <si>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</si>
  <si>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</si>
  <si>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</si>
  <si>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</si>
  <si>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</si>
  <si>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</si>
  <si>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</si>
  <si>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</si>
  <si>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</si>
  <si>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</si>
  <si>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</si>
  <si>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</si>
  <si>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</si>
  <si>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</si>
  <si>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</si>
  <si>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</si>
  <si>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</si>
  <si>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</si>
  <si>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</si>
  <si>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</si>
  <si>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</si>
  <si>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</si>
  <si>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</si>
  <si>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</si>
  <si>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</si>
  <si>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</si>
  <si>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</si>
  <si>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</si>
  <si>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</si>
  <si>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</si>
  <si>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</si>
  <si>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</si>
  <si>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</si>
  <si>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</si>
  <si>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</si>
  <si>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</si>
  <si>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</si>
  <si>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</si>
  <si>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</si>
  <si>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</si>
  <si>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</si>
  <si>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</si>
  <si>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</si>
  <si>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</si>
  <si>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</si>
  <si>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</si>
  <si>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</si>
  <si>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</si>
  <si>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</si>
  <si>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</si>
  <si>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</si>
  <si>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</si>
  <si>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</si>
  <si>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</si>
  <si>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</si>
  <si>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</si>
  <si>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</si>
  <si>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</si>
  <si>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</si>
  <si>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</si>
  <si>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</si>
  <si>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</si>
  <si>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</si>
  <si>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</si>
  <si>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</si>
  <si>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</si>
  <si>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</si>
  <si>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</si>
  <si>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</si>
  <si>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</si>
  <si>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</si>
  <si>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</si>
  <si>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</si>
  <si>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</si>
  <si>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</si>
  <si>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</si>
  <si>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</si>
  <si>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</si>
  <si>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</si>
  <si>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</si>
  <si>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</si>
  <si>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</si>
  <si>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</si>
  <si>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</si>
  <si>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</si>
  <si>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</si>
  <si>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</si>
  <si>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</si>
  <si>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</si>
  <si>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</si>
  <si>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</si>
  <si>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</si>
  <si>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</si>
  <si>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</si>
  <si>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</si>
  <si>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</si>
  <si>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</si>
  <si>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</si>
  <si>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</si>
  <si>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</si>
  <si>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</si>
  <si>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</si>
  <si>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</si>
  <si>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</si>
  <si>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</si>
  <si>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</si>
  <si>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</si>
  <si>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</si>
  <si>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</si>
  <si>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</si>
  <si>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</si>
  <si>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</si>
  <si>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</si>
  <si>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</si>
  <si>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</si>
  <si>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</si>
  <si>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</si>
  <si>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</si>
  <si>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</si>
  <si>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</si>
  <si>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</si>
  <si>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</si>
  <si>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</si>
  <si>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</si>
  <si>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</si>
  <si>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</si>
  <si>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</si>
  <si>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</si>
  <si>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</si>
  <si>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</si>
  <si>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</si>
  <si>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</si>
  <si>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</si>
  <si>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</si>
  <si>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</si>
  <si>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</si>
  <si>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</si>
  <si>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</si>
  <si>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</si>
  <si>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</si>
  <si>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</si>
  <si>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</si>
  <si>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</si>
  <si>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</si>
  <si>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</si>
  <si>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</si>
  <si>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</si>
  <si>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</si>
  <si>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</si>
  <si>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</si>
  <si>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</si>
  <si>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</si>
  <si>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</si>
  <si>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</si>
  <si>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</si>
  <si>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</si>
  <si>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</si>
  <si>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</si>
  <si>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</si>
  <si>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</si>
  <si>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</si>
  <si>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</si>
  <si>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</si>
  <si>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</si>
  <si>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</si>
  <si>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</si>
  <si>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</si>
  <si>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</si>
  <si>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</si>
  <si>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</si>
  <si>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</si>
  <si>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</si>
  <si>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</si>
  <si>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</si>
  <si>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</si>
  <si>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</si>
  <si>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</si>
  <si>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</si>
  <si>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</si>
  <si>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</si>
  <si>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</si>
  <si>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</si>
  <si>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</si>
  <si>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</si>
  <si>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</si>
  <si>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</si>
  <si>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</si>
  <si>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</si>
  <si>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</si>
  <si>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</si>
  <si>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</si>
  <si>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</si>
  <si>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</si>
  <si>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</si>
  <si>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</si>
  <si>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</si>
  <si>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</si>
  <si>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</si>
  <si>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</si>
  <si>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</si>
  <si>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</si>
  <si>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</si>
  <si>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</si>
  <si>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</si>
  <si>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</si>
  <si>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</si>
  <si>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</si>
  <si>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</si>
  <si>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</si>
  <si>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</si>
  <si>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</si>
  <si>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</si>
  <si>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</si>
  <si>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</si>
  <si>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</si>
  <si>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</si>
  <si>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</si>
  <si>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</si>
  <si>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</si>
  <si>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</si>
  <si>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</si>
  <si>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</si>
  <si>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</si>
  <si>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</si>
  <si>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</si>
  <si>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</si>
  <si>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</si>
  <si>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</si>
  <si>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</si>
  <si>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</si>
  <si>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</si>
  <si>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</si>
  <si>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</si>
  <si>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</si>
  <si>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</si>
  <si>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</si>
  <si>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</si>
  <si>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</si>
  <si>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</si>
  <si>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</si>
  <si>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</si>
  <si>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</si>
  <si>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</si>
  <si>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</si>
  <si>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</si>
  <si>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</si>
  <si>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</si>
  <si>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</si>
  <si>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</si>
  <si>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</si>
  <si>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</si>
  <si>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</si>
  <si>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</si>
  <si>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</si>
  <si>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</si>
  <si>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</si>
  <si>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</si>
  <si>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</si>
  <si>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</si>
  <si>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</si>
  <si>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</si>
  <si>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</si>
  <si>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</si>
  <si>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</si>
  <si>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</si>
  <si>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</si>
  <si>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</si>
  <si>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</si>
  <si>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</si>
  <si>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</si>
  <si>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</si>
  <si>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</si>
  <si>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</si>
  <si>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</si>
  <si>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</si>
  <si>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</si>
  <si>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</si>
  <si>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</si>
  <si>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</si>
  <si>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</si>
  <si>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</si>
  <si>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</si>
  <si>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</si>
  <si>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</si>
  <si>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</si>
  <si>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</si>
  <si>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</si>
  <si>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</si>
  <si>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</si>
  <si>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</si>
  <si>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</si>
  <si>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</si>
  <si>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</si>
  <si>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</si>
  <si>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</si>
  <si>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</si>
  <si>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</si>
  <si>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</si>
  <si>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</si>
  <si>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</si>
  <si>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</si>
  <si>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</si>
  <si>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</si>
  <si>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</si>
  <si>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</si>
  <si>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</si>
  <si>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</si>
  <si>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</si>
  <si>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</si>
  <si>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</si>
  <si>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</si>
  <si>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</si>
  <si>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</si>
  <si>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</si>
  <si>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</si>
  <si>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</si>
  <si>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</si>
  <si>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</si>
  <si>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</si>
  <si>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</si>
  <si>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</si>
  <si>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</si>
  <si>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</si>
  <si>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</si>
  <si>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</si>
  <si>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</si>
  <si>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</si>
  <si>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</si>
  <si>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</si>
  <si>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</si>
  <si>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</si>
  <si>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</si>
  <si>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</si>
  <si>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</si>
  <si>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</si>
  <si>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</si>
  <si>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</si>
  <si>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</si>
  <si>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</si>
  <si>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</si>
  <si>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</si>
  <si>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</si>
  <si>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</si>
  <si>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</si>
  <si>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</si>
  <si>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</si>
  <si>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</si>
  <si>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</si>
  <si>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</si>
  <si>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</si>
  <si>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</si>
  <si>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</si>
  <si>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</si>
  <si>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</si>
  <si>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</si>
  <si>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</si>
  <si>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</si>
  <si>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</si>
  <si>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</si>
  <si>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</si>
  <si>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</si>
  <si>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</si>
  <si>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</si>
  <si>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</si>
  <si>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</si>
  <si>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</si>
  <si>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</si>
  <si>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</si>
  <si>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</si>
  <si>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</si>
  <si>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</si>
  <si>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</si>
  <si>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</si>
  <si>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</si>
  <si>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</si>
  <si>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</si>
  <si>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</si>
  <si>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</si>
  <si>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</si>
  <si>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</si>
  <si>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</si>
  <si>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</si>
  <si>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</si>
  <si>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</si>
  <si>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</si>
  <si>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</si>
  <si>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</si>
  <si>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</si>
  <si>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</si>
  <si>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</si>
  <si>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</si>
  <si>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</si>
  <si>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</si>
  <si>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</si>
  <si>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</si>
  <si>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</si>
  <si>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</si>
  <si>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</si>
  <si>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</si>
  <si>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</si>
  <si>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</si>
  <si>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</si>
  <si>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</si>
  <si>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</si>
  <si>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</si>
  <si>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</si>
  <si>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</si>
  <si>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</si>
  <si>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</si>
  <si>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</si>
  <si>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</si>
  <si>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</si>
  <si>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</si>
  <si>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</si>
  <si>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</si>
  <si>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</si>
  <si>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</si>
  <si>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</si>
  <si>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</si>
  <si>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</si>
  <si>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</si>
  <si>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</si>
  <si>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</si>
  <si>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</si>
  <si>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</si>
  <si>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</si>
  <si>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</si>
  <si>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</si>
  <si>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</si>
  <si>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</si>
  <si>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</si>
  <si>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</si>
  <si>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</si>
  <si>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</si>
  <si>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</si>
  <si>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</si>
  <si>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</si>
  <si>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</si>
  <si>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</si>
  <si>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</si>
  <si>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</si>
  <si>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</si>
  <si>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</si>
  <si>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</si>
  <si>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</si>
  <si>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</si>
  <si>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</si>
  <si>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</si>
  <si>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</si>
  <si>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</si>
  <si>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</si>
  <si>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</si>
  <si>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</si>
  <si>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</si>
  <si>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</si>
  <si>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</si>
  <si>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</si>
  <si>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</si>
  <si>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</si>
  <si>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</si>
  <si>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</si>
  <si>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</si>
  <si>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</si>
  <si>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</si>
  <si>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</si>
  <si>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</si>
  <si>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</si>
  <si>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</si>
  <si>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</si>
  <si>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</si>
  <si>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</si>
  <si>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</si>
  <si>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</si>
  <si>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</si>
  <si>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</si>
  <si>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</si>
  <si>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</si>
  <si>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</si>
  <si>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</si>
  <si>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</si>
  <si>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</si>
  <si>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</si>
  <si>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</si>
  <si>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</si>
  <si>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</si>
  <si>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</si>
  <si>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</si>
  <si>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</si>
  <si>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</si>
  <si>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</si>
  <si>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</si>
  <si>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</si>
  <si>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</si>
  <si>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</si>
  <si>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</si>
  <si>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</si>
  <si>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</si>
  <si>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</si>
  <si>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</si>
  <si>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</si>
  <si>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</si>
  <si>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</si>
  <si>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</si>
  <si>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</si>
  <si>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</si>
  <si>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</si>
  <si>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</si>
  <si>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</si>
  <si>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</si>
  <si>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</si>
  <si>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</si>
  <si>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</si>
  <si>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</si>
  <si>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</si>
  <si>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</si>
  <si>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</si>
  <si>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</si>
  <si>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</si>
  <si>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</si>
  <si>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</si>
  <si>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</si>
  <si>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</si>
  <si>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</si>
  <si>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</si>
  <si>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</si>
  <si>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</si>
  <si>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</si>
  <si>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</si>
  <si>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</si>
  <si>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</si>
  <si>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</si>
  <si>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</si>
  <si>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</si>
  <si>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</si>
  <si>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</si>
  <si>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</si>
  <si>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</si>
  <si>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</si>
  <si>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</si>
  <si>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</si>
  <si>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</si>
  <si>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</si>
  <si>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</si>
  <si>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</si>
  <si>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</si>
  <si>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</si>
  <si>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</si>
  <si>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</si>
  <si>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</si>
  <si>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</si>
  <si>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</si>
  <si>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</si>
  <si>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</si>
  <si>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</si>
  <si>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</si>
  <si>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</si>
  <si>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</si>
  <si>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</si>
  <si>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</si>
  <si>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</si>
  <si>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</si>
  <si>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</si>
  <si>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</si>
  <si>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</si>
  <si>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</si>
  <si>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</si>
  <si>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</si>
  <si>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</si>
  <si>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</si>
  <si>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</si>
  <si>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</si>
  <si>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</si>
  <si>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</si>
  <si>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</si>
  <si>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</si>
  <si>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</si>
  <si>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</si>
  <si>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</si>
  <si>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</si>
  <si>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</si>
  <si>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</si>
  <si>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</si>
  <si>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</si>
  <si>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</si>
  <si>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</si>
  <si>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</si>
  <si>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</si>
  <si>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</si>
  <si>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</si>
  <si>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</si>
  <si>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</si>
  <si>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</si>
  <si>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</si>
  <si>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</si>
  <si>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</si>
  <si>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</si>
  <si>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</si>
  <si>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</si>
  <si>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</si>
  <si>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</si>
  <si>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</si>
  <si>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</si>
  <si>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</si>
  <si>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</si>
  <si>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</si>
  <si>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</si>
  <si>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</si>
  <si>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</si>
  <si>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</si>
  <si>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</si>
  <si>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</si>
  <si>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</si>
  <si>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</si>
  <si>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</si>
  <si>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</si>
  <si>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</si>
  <si>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</si>
  <si>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</si>
  <si>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</si>
  <si>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</si>
  <si>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</si>
  <si>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</si>
  <si>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</si>
  <si>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</si>
  <si>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</si>
  <si>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</si>
  <si>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</si>
  <si>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</si>
  <si>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</si>
  <si>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</si>
  <si>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</si>
  <si>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</si>
  <si>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</si>
  <si>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</si>
  <si>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</si>
  <si>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</si>
  <si>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</si>
  <si>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</si>
  <si>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</si>
  <si>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</si>
  <si>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</si>
  <si>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</si>
  <si>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</si>
  <si>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</si>
  <si>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</si>
  <si>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</si>
  <si>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</si>
  <si>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</si>
  <si>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</si>
  <si>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</si>
  <si>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</si>
  <si>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</si>
  <si>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</si>
  <si>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</si>
  <si>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</si>
  <si>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</si>
  <si>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</si>
  <si>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</si>
  <si>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</si>
  <si>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</si>
  <si>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</si>
  <si>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</si>
  <si>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</si>
  <si>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</si>
  <si>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</si>
  <si>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</si>
  <si>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</si>
  <si>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</si>
  <si>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</si>
  <si>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</si>
  <si>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</si>
  <si>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</si>
  <si>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</si>
  <si>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</si>
  <si>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</si>
  <si>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</si>
  <si>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</si>
  <si>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</si>
  <si>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</si>
  <si>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</si>
  <si>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</si>
  <si>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</si>
  <si>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</si>
  <si>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</si>
  <si>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</si>
  <si>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</si>
  <si>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</si>
  <si>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</si>
  <si>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</si>
  <si>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</si>
  <si>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</si>
  <si>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</si>
  <si>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</si>
  <si>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</si>
  <si>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</si>
  <si>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</si>
  <si>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</si>
  <si>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</si>
  <si>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</si>
  <si>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</si>
  <si>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</si>
  <si>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</si>
  <si>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</si>
  <si>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</si>
  <si>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</si>
  <si>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</si>
  <si>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</si>
  <si>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</si>
  <si>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</si>
  <si>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</si>
  <si>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</si>
  <si>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</si>
  <si>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</si>
  <si>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</si>
  <si>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</si>
  <si>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</si>
  <si>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</si>
  <si>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</si>
  <si>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</si>
  <si>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</si>
  <si>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</si>
  <si>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</si>
  <si>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</si>
  <si>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</si>
  <si>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</si>
  <si>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</si>
  <si>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</si>
  <si>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</si>
  <si>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</si>
  <si>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</si>
  <si>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</si>
  <si>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</si>
  <si>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</si>
  <si>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</si>
  <si>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</si>
  <si>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</si>
  <si>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</si>
  <si>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</si>
  <si>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</si>
  <si>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</si>
  <si>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</si>
  <si>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</si>
  <si>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</si>
  <si>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</si>
  <si>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</si>
  <si>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</si>
  <si>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</si>
  <si>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</si>
  <si>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</si>
  <si>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</si>
  <si>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</si>
  <si>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</si>
  <si>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</si>
  <si>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</si>
  <si>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</si>
  <si>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</si>
  <si>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</si>
  <si>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</si>
  <si>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</si>
  <si>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</si>
  <si>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</si>
  <si>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</si>
  <si>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</si>
  <si>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</si>
  <si>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</si>
  <si>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</si>
  <si>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</si>
  <si>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</si>
  <si>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</si>
  <si>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</si>
  <si>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</si>
  <si>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</si>
  <si>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</si>
  <si>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</si>
  <si>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</si>
  <si>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</si>
  <si>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</si>
  <si>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</si>
  <si>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</si>
  <si>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</si>
  <si>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</si>
  <si>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</si>
  <si>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</si>
  <si>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</si>
  <si>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</si>
  <si>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</si>
  <si>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</si>
  <si>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</si>
  <si>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</si>
  <si>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</si>
  <si>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</si>
  <si>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</si>
  <si>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</si>
  <si>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</si>
  <si>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</si>
  <si>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</si>
  <si>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</si>
  <si>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</si>
  <si>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</si>
  <si>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</si>
  <si>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</si>
  <si>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</si>
  <si>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</si>
  <si>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</si>
  <si>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</si>
  <si>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</si>
  <si>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</si>
  <si>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</si>
  <si>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</si>
  <si>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</si>
  <si>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</si>
  <si>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</si>
  <si>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</si>
  <si>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</si>
  <si>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</si>
  <si>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</si>
  <si>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</si>
  <si>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</si>
  <si>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</si>
  <si>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</si>
  <si>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</si>
  <si>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</si>
  <si>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</si>
  <si>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</si>
  <si>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</si>
  <si>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</si>
  <si>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</si>
  <si>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</si>
  <si>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</si>
  <si>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</si>
  <si>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</si>
  <si>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</si>
  <si>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</si>
  <si>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</si>
  <si>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</si>
  <si>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</si>
  <si>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</si>
  <si>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</si>
  <si>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</si>
  <si>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</si>
  <si>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</si>
  <si>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</si>
  <si>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</si>
  <si>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</si>
  <si>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</si>
  <si>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</si>
  <si>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</si>
  <si>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</si>
  <si>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</si>
  <si>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</si>
  <si>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</si>
  <si>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</si>
  <si>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</si>
  <si>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</si>
  <si>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</si>
  <si>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</si>
  <si>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</si>
  <si>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</si>
  <si>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</si>
  <si>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</si>
  <si>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</si>
  <si>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</si>
  <si>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</si>
  <si>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</si>
  <si>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</si>
  <si>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</si>
  <si>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</si>
  <si>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</si>
  <si>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</si>
  <si>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</si>
  <si>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</si>
  <si>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</si>
  <si>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</si>
  <si>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</si>
  <si>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</si>
  <si>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</si>
  <si>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</si>
  <si>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</si>
  <si>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</si>
  <si>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</si>
  <si>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</si>
  <si>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</si>
  <si>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</si>
  <si>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</si>
  <si>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</si>
  <si>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</si>
  <si>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</si>
  <si>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</si>
  <si>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</si>
  <si>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</si>
  <si>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</si>
  <si>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</si>
  <si>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</si>
  <si>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</si>
  <si>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</si>
  <si>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</si>
  <si>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</si>
  <si>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</si>
  <si>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</si>
  <si>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</si>
  <si>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</si>
  <si>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</si>
  <si>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</si>
  <si>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</si>
  <si>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</si>
  <si>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</si>
  <si>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</si>
  <si>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</si>
  <si>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</si>
  <si>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</si>
  <si>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</si>
  <si>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</si>
  <si>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</si>
  <si>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</si>
  <si>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</si>
  <si>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</si>
  <si>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</si>
  <si>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</si>
  <si>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</si>
  <si>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</si>
  <si>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</si>
  <si>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</si>
  <si>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</si>
  <si>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</si>
  <si>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</si>
  <si>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</si>
  <si>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</si>
  <si>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</si>
  <si>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</si>
  <si>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</si>
  <si>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</si>
  <si>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</si>
  <si>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</si>
  <si>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</si>
  <si>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</si>
  <si>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</si>
  <si>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</si>
  <si>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</si>
  <si>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</si>
  <si>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</si>
  <si>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</si>
  <si>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</si>
  <si>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</si>
  <si>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</si>
  <si>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</si>
  <si>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</si>
  <si>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</si>
  <si>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</si>
  <si>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</si>
  <si>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</si>
  <si>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</si>
  <si>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</si>
  <si>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</si>
  <si>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</si>
  <si>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</si>
  <si>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</si>
  <si>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</si>
  <si>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</si>
  <si>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</si>
  <si>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</si>
  <si>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</si>
  <si>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</si>
  <si>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</si>
  <si>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</si>
  <si>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</si>
  <si>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</si>
  <si>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</si>
  <si>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</si>
  <si>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</si>
  <si>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</si>
  <si>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</si>
  <si>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</si>
  <si>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</si>
  <si>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</si>
  <si>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</si>
  <si>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</si>
  <si>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</si>
  <si>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</si>
  <si>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</si>
  <si>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</si>
  <si>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</si>
  <si>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</si>
  <si>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</si>
  <si>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</si>
  <si>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</si>
  <si>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</si>
  <si>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</si>
  <si>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</si>
  <si>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</si>
  <si>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</si>
  <si>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</si>
  <si>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</si>
  <si>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</si>
  <si>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</si>
  <si>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</si>
  <si>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</si>
  <si>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</si>
  <si>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</si>
  <si>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</si>
  <si>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</si>
  <si>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</si>
  <si>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</si>
  <si>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</si>
  <si>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</si>
  <si>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</si>
  <si>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</si>
  <si>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</si>
  <si>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</si>
  <si>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</si>
  <si>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</si>
  <si>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</si>
  <si>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</si>
  <si>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</si>
  <si>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</si>
  <si>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</si>
  <si>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</si>
  <si>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</si>
  <si>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</si>
  <si>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</si>
  <si>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</si>
  <si>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</si>
  <si>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</si>
  <si>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</si>
  <si>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</si>
  <si>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</si>
  <si>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</si>
  <si>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</si>
  <si>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</si>
  <si>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</si>
  <si>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</si>
  <si>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</si>
  <si>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</si>
  <si>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</si>
  <si>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</si>
  <si>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</si>
  <si>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</si>
  <si>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</si>
  <si>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</si>
  <si>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</si>
  <si>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</si>
  <si>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</si>
  <si>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</si>
  <si>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</si>
  <si>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</si>
  <si>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</si>
  <si>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</si>
  <si>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</si>
  <si>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</si>
  <si>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</si>
  <si>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</si>
  <si>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</si>
  <si>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</si>
  <si>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</si>
  <si>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</si>
  <si>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</si>
  <si>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</si>
  <si>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</si>
  <si>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</si>
  <si>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</si>
  <si>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</si>
  <si>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</si>
  <si>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</si>
  <si>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</si>
  <si>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</si>
  <si>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</si>
  <si>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</si>
  <si>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</si>
  <si>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</si>
  <si>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</si>
  <si>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</si>
  <si>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</si>
  <si>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</si>
  <si>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</si>
  <si>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</si>
  <si>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</si>
  <si>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</si>
  <si>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</si>
  <si>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</si>
  <si>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</si>
  <si>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</si>
  <si>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</si>
  <si>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</si>
  <si>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</si>
  <si>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</si>
  <si>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</si>
  <si>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</si>
  <si>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</si>
  <si>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</si>
  <si>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</si>
  <si>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</si>
  <si>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</si>
  <si>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</si>
  <si>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</si>
  <si>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</si>
  <si>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</si>
  <si>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</si>
  <si>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</si>
  <si>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</si>
  <si>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</si>
  <si>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</si>
  <si>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</si>
  <si>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</si>
  <si>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</si>
  <si>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</si>
  <si>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</si>
  <si>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</si>
  <si>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</si>
  <si>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</si>
  <si>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</si>
  <si>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</si>
  <si>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</si>
  <si>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</si>
  <si>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</si>
  <si>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</si>
  <si>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</si>
  <si>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</si>
  <si>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</si>
  <si>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</si>
  <si>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</si>
  <si>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</si>
  <si>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</si>
  <si>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</si>
  <si>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</si>
  <si>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</si>
  <si>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</si>
  <si>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</si>
  <si>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</si>
  <si>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</si>
  <si>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</si>
  <si>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</si>
  <si>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</si>
  <si>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</si>
  <si>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</si>
  <si>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</si>
  <si>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</si>
  <si>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</si>
  <si>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</si>
  <si>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</si>
  <si>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</si>
  <si>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</si>
  <si>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</si>
  <si>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</si>
  <si>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</si>
  <si>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</si>
  <si>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</si>
  <si>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</si>
  <si>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</si>
  <si>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</si>
  <si>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</si>
  <si>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</si>
  <si>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</si>
  <si>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</si>
  <si>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</si>
  <si>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</si>
  <si>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</si>
  <si>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</si>
  <si>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</si>
  <si>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</si>
  <si>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</si>
  <si>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</si>
  <si>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</si>
  <si>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</si>
  <si>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</si>
  <si>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</si>
  <si>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</si>
  <si>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</si>
  <si>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</si>
  <si>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</si>
  <si>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</si>
  <si>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</si>
  <si>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</si>
  <si>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</si>
  <si>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</si>
  <si>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</si>
  <si>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</si>
  <si>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</si>
  <si>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</si>
  <si>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</si>
  <si>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</si>
  <si>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</si>
  <si>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</si>
  <si>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</si>
  <si>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</si>
  <si>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</si>
  <si>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</si>
  <si>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</si>
  <si>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</si>
  <si>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</si>
  <si>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</si>
  <si>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</si>
  <si>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</si>
  <si>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</si>
  <si>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</si>
  <si>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</si>
  <si>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</si>
  <si>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</si>
  <si>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</si>
  <si>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</si>
  <si>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</si>
  <si>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</si>
  <si>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</si>
  <si>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</si>
  <si>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</si>
  <si>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</si>
  <si>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</si>
  <si>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</si>
  <si>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</si>
  <si>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</si>
  <si>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</si>
  <si>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</si>
  <si>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</si>
  <si>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</si>
  <si>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</si>
  <si>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</si>
  <si>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</si>
  <si>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</si>
  <si>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</si>
  <si>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</si>
  <si>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</si>
  <si>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</si>
  <si>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</si>
  <si>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</si>
  <si>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</si>
  <si>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</si>
  <si>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</si>
  <si>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</si>
  <si>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</si>
  <si>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</si>
  <si>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</si>
  <si>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</si>
  <si>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</si>
  <si>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</si>
  <si>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</si>
  <si>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</si>
  <si>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</si>
  <si>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</si>
  <si>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</si>
  <si>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</si>
  <si>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</si>
  <si>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</si>
  <si>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</si>
  <si>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</si>
  <si>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</si>
  <si>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</si>
  <si>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</si>
  <si>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</si>
  <si>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</si>
  <si>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</si>
  <si>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</si>
  <si>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</si>
  <si>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</si>
  <si>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</si>
  <si>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</si>
  <si>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</si>
  <si>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</si>
  <si>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</si>
  <si>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</si>
  <si>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</si>
  <si>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</si>
  <si>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</si>
  <si>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</si>
  <si>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</si>
  <si>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</si>
  <si>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</si>
  <si>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</si>
  <si>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</si>
  <si>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</si>
  <si>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</si>
  <si>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</si>
  <si>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</si>
  <si>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</si>
  <si>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</si>
  <si>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</si>
  <si>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</si>
  <si>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</si>
  <si>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</si>
  <si>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</si>
  <si>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</si>
  <si>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</si>
  <si>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</si>
  <si>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</si>
  <si>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</si>
  <si>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</si>
  <si>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</si>
  <si>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</si>
  <si>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</si>
  <si>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</si>
  <si>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</si>
  <si>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</si>
  <si>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</si>
  <si>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</si>
  <si>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</si>
  <si>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</si>
  <si>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</si>
  <si>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</si>
  <si>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</si>
  <si>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</si>
  <si>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</si>
  <si>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</si>
  <si>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</si>
  <si>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</si>
  <si>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</si>
  <si>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</si>
  <si>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</si>
  <si>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</si>
  <si>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</si>
  <si>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</si>
  <si>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</si>
  <si>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</si>
  <si>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</si>
  <si>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</si>
  <si>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</si>
  <si>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</si>
  <si>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</si>
  <si>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</si>
  <si>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</si>
  <si>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</si>
  <si>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</si>
  <si>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</si>
  <si>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</si>
  <si>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</si>
  <si>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</si>
  <si>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</si>
  <si>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</si>
  <si>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</si>
  <si>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</si>
  <si>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</si>
  <si>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</si>
  <si>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</si>
  <si>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</si>
  <si>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</si>
  <si>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</si>
  <si>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</si>
  <si>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</si>
  <si>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</si>
  <si>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</si>
  <si>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</si>
  <si>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</si>
  <si>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</si>
  <si>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</si>
  <si>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</si>
  <si>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</si>
  <si>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</si>
  <si>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</si>
  <si>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</si>
  <si>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</si>
  <si>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</si>
  <si>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</si>
  <si>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</si>
  <si>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</si>
  <si>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</si>
  <si>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</si>
  <si>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</si>
  <si>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</si>
  <si>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</si>
  <si>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</si>
  <si>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</si>
  <si>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</si>
  <si>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</si>
  <si>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</si>
  <si>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</si>
  <si>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</si>
  <si>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</si>
  <si>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</si>
  <si>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</si>
  <si>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</si>
  <si>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</si>
  <si>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</si>
  <si>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</si>
  <si>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</si>
  <si>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</si>
  <si>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</si>
  <si>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</si>
  <si>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</si>
  <si>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</si>
  <si>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</si>
  <si>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</si>
  <si>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</si>
  <si>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</si>
  <si>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</si>
  <si>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</si>
  <si>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</si>
  <si>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</si>
  <si>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</si>
  <si>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</si>
  <si>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</si>
  <si>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</si>
  <si>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</si>
  <si>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</si>
  <si>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</si>
  <si>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</si>
  <si>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</si>
  <si>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</si>
  <si>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</si>
  <si>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</si>
  <si>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</si>
  <si>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</si>
  <si>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</si>
  <si>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</si>
  <si>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</si>
  <si>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</si>
  <si>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</si>
  <si>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</si>
  <si>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</si>
  <si>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</si>
  <si>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</si>
  <si>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</si>
  <si>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</si>
  <si>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</si>
  <si>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</si>
  <si>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</si>
  <si>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</si>
  <si>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</si>
  <si>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</si>
  <si>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</si>
  <si>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</si>
  <si>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</si>
  <si>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</si>
  <si>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</si>
  <si>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</si>
  <si>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</si>
  <si>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</si>
  <si>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</si>
  <si>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</si>
  <si>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</si>
  <si>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</si>
  <si>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</si>
  <si>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</si>
  <si>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</si>
  <si>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</si>
  <si>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</si>
  <si>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</si>
  <si>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</si>
  <si>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</si>
  <si>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</si>
  <si>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</si>
  <si>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</si>
  <si>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</si>
  <si>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</si>
  <si>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</si>
  <si>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</si>
  <si>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</si>
  <si>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</si>
  <si>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</si>
  <si>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</si>
  <si>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</si>
  <si>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</si>
  <si>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</si>
  <si>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</si>
  <si>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</si>
  <si>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</si>
  <si>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</si>
  <si>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</si>
  <si>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</si>
  <si>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</si>
  <si>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</si>
  <si>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</si>
  <si>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</si>
  <si>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</si>
  <si>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</si>
  <si>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</si>
  <si>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</si>
  <si>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</si>
  <si>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</si>
  <si>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</si>
  <si>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</si>
  <si>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</si>
  <si>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</si>
  <si>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</si>
  <si>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</si>
  <si>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</si>
  <si>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</si>
  <si>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</si>
  <si>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</si>
  <si>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</si>
  <si>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</si>
  <si>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</si>
  <si>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</si>
  <si>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</si>
  <si>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</si>
  <si>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</si>
  <si>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</si>
  <si>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</si>
  <si>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</si>
  <si>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</si>
  <si>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</si>
  <si>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</si>
  <si>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</si>
  <si>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</si>
  <si>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</si>
  <si>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</si>
  <si>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</si>
  <si>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</si>
  <si>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</si>
  <si>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</si>
  <si>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</si>
  <si>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</si>
  <si>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</si>
  <si>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</si>
  <si>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</si>
  <si>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</si>
  <si>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</si>
  <si>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</si>
  <si>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</si>
  <si>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</si>
  <si>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</si>
  <si>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</si>
  <si>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</si>
  <si>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</si>
  <si>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</si>
  <si>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</si>
  <si>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</si>
  <si>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</si>
  <si>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</si>
  <si>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</si>
  <si>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</si>
  <si>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</si>
  <si>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</si>
  <si>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</si>
  <si>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</si>
  <si>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</si>
  <si>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</si>
  <si>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</si>
  <si>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</si>
  <si>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</si>
  <si>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</si>
  <si>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</si>
  <si>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</si>
  <si>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</si>
  <si>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</si>
  <si>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</si>
  <si>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</si>
  <si>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</si>
  <si>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</si>
  <si>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</si>
  <si>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</si>
  <si>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</si>
  <si>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</si>
  <si>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</si>
  <si>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</si>
  <si>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</si>
  <si>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</si>
  <si>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</si>
  <si>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</si>
  <si>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</si>
  <si>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</si>
  <si>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</si>
  <si>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</si>
  <si>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</si>
  <si>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</si>
  <si>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</si>
  <si>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</si>
  <si>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</si>
  <si>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</si>
  <si>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</si>
  <si>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</si>
  <si>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</si>
  <si>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</si>
  <si>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</si>
  <si>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</si>
  <si>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</si>
  <si>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</si>
  <si>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</si>
  <si>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</si>
  <si>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</si>
  <si>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</si>
  <si>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</si>
  <si>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</si>
  <si>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</si>
  <si>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</si>
  <si>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</si>
  <si>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</si>
  <si>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</si>
  <si>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</si>
  <si>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</si>
  <si>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</si>
  <si>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</si>
  <si>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</si>
  <si>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</si>
  <si>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</si>
  <si>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</si>
  <si>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</si>
  <si>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</si>
  <si>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</si>
  <si>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</si>
  <si>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</si>
  <si>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</si>
  <si>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</si>
  <si>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</si>
  <si>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</si>
  <si>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</si>
  <si>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</si>
  <si>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</si>
  <si>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</si>
  <si>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</si>
  <si>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</si>
  <si>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</si>
  <si>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</si>
  <si>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</si>
  <si>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</si>
  <si>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</si>
  <si>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</si>
  <si>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</si>
  <si>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</si>
  <si>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</si>
  <si>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</si>
  <si>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</si>
  <si>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</si>
  <si>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</si>
  <si>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</si>
  <si>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</si>
  <si>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</si>
  <si>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</si>
  <si>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</si>
  <si>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</si>
  <si>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</si>
  <si>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</si>
  <si>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</si>
  <si>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</si>
  <si>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</si>
  <si>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</si>
  <si>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</si>
  <si>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</si>
  <si>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</si>
  <si>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</si>
  <si>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</si>
  <si>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</si>
  <si>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</si>
  <si>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</si>
  <si>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</si>
  <si>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</si>
  <si>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</si>
  <si>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</si>
  <si>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</si>
  <si>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</si>
  <si>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</si>
  <si>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</si>
  <si>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</si>
  <si>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</si>
  <si>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</si>
  <si>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</si>
  <si>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</si>
  <si>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</si>
  <si>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</si>
  <si>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</si>
  <si>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</si>
  <si>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</si>
  <si>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</si>
  <si>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</si>
  <si>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</si>
  <si>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</si>
  <si>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</si>
  <si>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</si>
  <si>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</si>
  <si>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</si>
  <si>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</si>
  <si>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</si>
  <si>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</si>
  <si>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</si>
  <si>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</si>
  <si>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</si>
  <si>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</si>
  <si>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</si>
  <si>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</si>
  <si>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</si>
  <si>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</si>
  <si>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</si>
  <si>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</si>
  <si>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</si>
  <si>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</si>
  <si>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</si>
  <si>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</si>
  <si>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</si>
  <si>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</si>
  <si>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</si>
  <si>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</si>
  <si>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</si>
  <si>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</si>
  <si>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</si>
  <si>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</si>
  <si>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</si>
  <si>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</si>
  <si>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</si>
  <si>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</si>
  <si>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</si>
  <si>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</si>
  <si>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</si>
  <si>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</si>
  <si>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</si>
  <si>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</si>
  <si>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</si>
  <si>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</si>
  <si>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</si>
  <si>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</si>
  <si>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</si>
  <si>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</si>
  <si>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</si>
  <si>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</si>
  <si>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</si>
  <si>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</si>
  <si>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</si>
  <si>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</si>
  <si>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</si>
  <si>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</si>
  <si>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</si>
  <si>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</si>
  <si>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</si>
  <si>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</si>
  <si>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</si>
  <si>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</si>
  <si>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</si>
  <si>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</si>
  <si>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</si>
  <si>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</si>
  <si>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</si>
  <si>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</si>
  <si>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</si>
  <si>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</si>
  <si>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</si>
  <si>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</si>
  <si>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</si>
  <si>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</si>
  <si>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</si>
  <si>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</si>
  <si>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</si>
  <si>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</si>
  <si>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</si>
  <si>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</si>
  <si>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</si>
  <si>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</si>
  <si>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</si>
  <si>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</si>
  <si>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</si>
  <si>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</si>
  <si>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</si>
  <si>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</si>
  <si>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</si>
  <si>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</si>
  <si>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</si>
  <si>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</si>
  <si>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</si>
  <si>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</si>
  <si>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</si>
  <si>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</si>
  <si>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</si>
  <si>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</si>
  <si>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</si>
  <si>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</si>
  <si>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</si>
  <si>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</si>
  <si>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</si>
  <si>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</si>
  <si>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</si>
  <si>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</si>
  <si>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</si>
  <si>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</si>
  <si>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</si>
  <si>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</si>
  <si>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</si>
  <si>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</si>
  <si>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</si>
  <si>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</si>
  <si>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</si>
  <si>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</si>
  <si>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</si>
  <si>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</si>
  <si>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</si>
  <si>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</si>
  <si>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</si>
  <si>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</si>
  <si>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</si>
  <si>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</si>
  <si>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</si>
  <si>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</si>
  <si>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</si>
  <si>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</si>
  <si>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</si>
  <si>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</si>
  <si>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</si>
  <si>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</si>
  <si>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</si>
  <si>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</si>
  <si>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</si>
  <si>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</si>
  <si>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</si>
  <si>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</si>
  <si>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</si>
  <si>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</si>
  <si>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</si>
  <si>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</si>
  <si>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</si>
  <si>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</si>
  <si>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</si>
  <si>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</si>
  <si>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</si>
  <si>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</si>
  <si>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</si>
  <si>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</si>
  <si>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</si>
  <si>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</si>
  <si>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</si>
  <si>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</si>
  <si>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</si>
  <si>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</si>
  <si>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</si>
  <si>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</si>
  <si>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</si>
  <si>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</si>
  <si>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</si>
  <si>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</si>
  <si>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</si>
  <si>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</si>
  <si>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</si>
  <si>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</si>
  <si>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</si>
  <si>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</si>
  <si>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</si>
  <si>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</si>
  <si>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</si>
  <si>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</si>
  <si>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</si>
  <si>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</si>
  <si>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</si>
  <si>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</si>
  <si>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</si>
  <si>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</si>
  <si>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</si>
  <si>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</si>
  <si>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</si>
  <si>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</si>
  <si>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</si>
  <si>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</si>
  <si>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</si>
  <si>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</si>
  <si>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</si>
  <si>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</si>
  <si>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</si>
  <si>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</si>
  <si>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</si>
  <si>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</si>
  <si>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</si>
  <si>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</si>
  <si>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</si>
  <si>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</si>
  <si>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</si>
  <si>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</si>
  <si>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</si>
  <si>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</si>
  <si>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</si>
  <si>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</si>
  <si>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</si>
  <si>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</si>
  <si>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</si>
  <si>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</si>
  <si>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</si>
  <si>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</si>
  <si>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</si>
  <si>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</si>
  <si>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</si>
  <si>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</si>
  <si>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</si>
  <si>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</si>
  <si>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</si>
  <si>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</si>
  <si>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</si>
  <si>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</si>
  <si>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</si>
  <si>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</si>
  <si>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</si>
  <si>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</si>
  <si>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</si>
  <si>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</si>
  <si>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</si>
  <si>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</si>
  <si>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</si>
  <si>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</si>
  <si>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</si>
  <si>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</si>
  <si>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</si>
  <si>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</si>
  <si>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</si>
  <si>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</si>
  <si>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</si>
  <si>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</si>
  <si>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</si>
  <si>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</si>
  <si>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</si>
  <si>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</si>
  <si>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</si>
  <si>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</si>
  <si>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</si>
  <si>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</si>
  <si>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</si>
  <si>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</si>
  <si>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</si>
  <si>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</si>
  <si>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</si>
  <si>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</si>
  <si>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</si>
  <si>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</si>
  <si>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</si>
  <si>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</si>
  <si>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</si>
  <si>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</si>
  <si>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</si>
  <si>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</si>
  <si>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</si>
  <si>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</si>
  <si>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</si>
  <si>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</si>
  <si>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</si>
  <si>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</si>
  <si>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</si>
  <si>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</si>
  <si>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</si>
  <si>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</si>
  <si>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</si>
  <si>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</si>
  <si>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</si>
  <si>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</si>
  <si>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</si>
  <si>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</si>
  <si>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</si>
  <si>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</si>
  <si>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</si>
  <si>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</si>
  <si>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</si>
  <si>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</si>
  <si>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</si>
  <si>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</si>
  <si>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</si>
  <si>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</si>
  <si>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</si>
  <si>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</si>
  <si>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</si>
  <si>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</si>
  <si>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</si>
  <si>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</si>
  <si>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</si>
  <si>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</si>
  <si>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</si>
  <si>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</si>
  <si>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</si>
  <si>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</si>
  <si>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</si>
  <si>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</si>
  <si>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</si>
  <si>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</si>
  <si>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</si>
  <si>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</si>
  <si>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</si>
  <si>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</si>
  <si>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</si>
  <si>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</si>
  <si>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</si>
  <si>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</si>
  <si>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</si>
  <si>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</si>
  <si>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</si>
  <si>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</si>
  <si>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</si>
  <si>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</si>
  <si>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</si>
  <si>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</si>
  <si>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</si>
  <si>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</si>
  <si>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</si>
  <si>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</si>
  <si>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</si>
  <si>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</si>
  <si>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</si>
  <si>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</si>
  <si>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</si>
  <si>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</si>
  <si>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</si>
  <si>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</si>
  <si>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</si>
  <si>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</si>
  <si>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</si>
  <si>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</si>
  <si>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</si>
  <si>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</si>
  <si>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</si>
  <si>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</si>
  <si>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</si>
  <si>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</si>
  <si>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</si>
  <si>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</si>
  <si>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</si>
  <si>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</si>
  <si>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</si>
  <si>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</si>
  <si>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</si>
  <si>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</si>
  <si>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</si>
  <si>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</si>
  <si>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</si>
  <si>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</si>
  <si>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</si>
  <si>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</si>
  <si>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</si>
  <si>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</si>
  <si>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</si>
  <si>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</si>
  <si>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</si>
  <si>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</si>
  <si>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</si>
  <si>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</si>
  <si>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</si>
  <si>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</si>
  <si>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</si>
  <si>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</si>
  <si>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</si>
  <si>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</si>
  <si>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</si>
  <si>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</si>
  <si>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</si>
  <si>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</si>
  <si>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</si>
  <si>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</si>
  <si>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</si>
  <si>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</si>
  <si>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</si>
  <si>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</si>
  <si>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</si>
  <si>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</si>
  <si>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</si>
  <si>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</si>
  <si>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</si>
  <si>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</si>
  <si>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</si>
  <si>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</si>
  <si>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</si>
  <si>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</si>
  <si>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</si>
  <si>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</si>
  <si>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</si>
  <si>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</si>
  <si>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</si>
  <si>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</si>
  <si>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</si>
  <si>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</si>
  <si>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</si>
  <si>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</si>
  <si>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</si>
  <si>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</si>
  <si>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</si>
  <si>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</si>
  <si>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</si>
  <si>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</si>
  <si>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</si>
  <si>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</si>
  <si>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</si>
  <si>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</si>
  <si>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</si>
  <si>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</si>
  <si>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</si>
  <si>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</si>
  <si>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</si>
  <si>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</si>
  <si>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</si>
  <si>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</si>
  <si>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</si>
  <si>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</si>
  <si>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</si>
  <si>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</si>
  <si>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</si>
  <si>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</si>
  <si>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</si>
  <si>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</si>
  <si>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</si>
  <si>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</si>
  <si>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</si>
  <si>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</si>
  <si>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</si>
  <si>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</si>
  <si>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</si>
  <si>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</si>
  <si>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</si>
  <si>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</si>
  <si>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</si>
  <si>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</si>
  <si>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</si>
  <si>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</si>
  <si>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</si>
  <si>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</si>
  <si>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</si>
  <si>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</si>
  <si>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</si>
  <si>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</si>
  <si>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</si>
  <si>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</si>
  <si>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</si>
  <si>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</si>
  <si>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</si>
  <si>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</si>
  <si>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</si>
  <si>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</si>
  <si>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</si>
  <si>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</si>
  <si>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</si>
  <si>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</si>
  <si>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</si>
  <si>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</si>
  <si>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</si>
  <si>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</si>
  <si>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</si>
  <si>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</si>
  <si>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</si>
  <si>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</si>
  <si>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</si>
  <si>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</si>
  <si>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</si>
  <si>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</si>
  <si>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</si>
  <si>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</si>
  <si>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</si>
  <si>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</si>
  <si>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</si>
  <si>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</si>
  <si>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</si>
  <si>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</si>
  <si>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</si>
  <si>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</si>
  <si>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</si>
  <si>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</si>
  <si>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</si>
  <si>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</si>
  <si>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</si>
  <si>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</si>
  <si>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</si>
  <si>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</si>
  <si>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</si>
  <si>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</si>
  <si>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</si>
  <si>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</si>
  <si>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</si>
  <si>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</si>
  <si>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</si>
  <si>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</si>
  <si>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</si>
  <si>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</si>
  <si>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</si>
  <si>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</si>
  <si>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</si>
  <si>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</si>
  <si>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</si>
  <si>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</si>
  <si>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</si>
  <si>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</si>
  <si>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</si>
  <si>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</si>
  <si>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</si>
  <si>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</si>
  <si>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</si>
  <si>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</si>
  <si>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</si>
  <si>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</si>
  <si>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</si>
  <si>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</si>
  <si>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</si>
  <si>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</si>
  <si>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</si>
  <si>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</si>
  <si>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</si>
  <si>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</si>
  <si>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</si>
  <si>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</si>
  <si>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</si>
  <si>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</si>
  <si>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</si>
  <si>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</si>
  <si>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</si>
  <si>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</si>
  <si>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</si>
  <si>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</si>
  <si>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</si>
  <si>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</si>
  <si>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</si>
  <si>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</si>
  <si>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</si>
  <si>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</si>
  <si>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</si>
  <si>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</si>
  <si>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</si>
  <si>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</si>
  <si>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</si>
  <si>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</si>
  <si>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</si>
  <si>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</si>
  <si>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</si>
  <si>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</si>
  <si>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</si>
  <si>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</si>
  <si>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</si>
  <si>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</si>
  <si>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</si>
  <si>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</si>
  <si>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</si>
  <si>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</si>
  <si>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</si>
  <si>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</si>
  <si>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</si>
  <si>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</si>
  <si>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</si>
  <si>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</si>
  <si>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</si>
  <si>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</si>
  <si>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</si>
  <si>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</si>
  <si>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</si>
  <si>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</si>
  <si>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</si>
  <si>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</si>
  <si>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</si>
  <si>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</si>
  <si>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</si>
  <si>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</si>
  <si>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</si>
  <si>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</si>
  <si>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</si>
  <si>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</si>
  <si>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</si>
  <si>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</si>
  <si>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</si>
  <si>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</si>
  <si>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</si>
  <si>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</si>
  <si>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</si>
  <si>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</si>
  <si>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</si>
  <si>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</si>
  <si>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</si>
  <si>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</si>
  <si>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</si>
  <si>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</si>
  <si>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</si>
  <si>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</si>
  <si>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</si>
  <si>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</si>
  <si>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</si>
  <si>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</si>
  <si>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</si>
  <si>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</si>
  <si>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</si>
  <si>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</si>
  <si>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</si>
  <si>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</si>
  <si>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</si>
  <si>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</si>
  <si>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</si>
  <si>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</si>
  <si>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</si>
  <si>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</si>
  <si>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</si>
  <si>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</si>
  <si>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</si>
  <si>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</si>
  <si>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</si>
  <si>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</si>
  <si>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</si>
  <si>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</si>
  <si>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</si>
  <si>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</si>
  <si>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</si>
  <si>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</si>
  <si>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</si>
  <si>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</si>
  <si>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</si>
  <si>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</si>
  <si>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</si>
  <si>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</si>
  <si>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</si>
  <si>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</si>
  <si>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</si>
  <si>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</si>
  <si>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</si>
  <si>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</si>
  <si>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</si>
  <si>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</si>
  <si>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</si>
  <si>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</si>
  <si>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</si>
  <si>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</si>
  <si>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</si>
  <si>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</si>
  <si>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</si>
  <si>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</si>
  <si>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</si>
  <si>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</si>
  <si>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</si>
  <si>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</si>
  <si>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</si>
  <si>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</si>
  <si>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</si>
  <si>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</si>
  <si>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</si>
  <si>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</si>
  <si>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</si>
  <si>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</si>
  <si>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</si>
  <si>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</si>
  <si>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</si>
  <si>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</si>
  <si>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</si>
  <si>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</si>
  <si>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</si>
  <si>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</si>
  <si>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</si>
  <si>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</si>
  <si>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</si>
  <si>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</si>
  <si>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</si>
  <si>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</si>
  <si>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</si>
  <si>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</si>
  <si>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</si>
  <si>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</si>
  <si>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</si>
  <si>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</si>
  <si>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</si>
  <si>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</si>
  <si>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</si>
  <si>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</si>
  <si>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</si>
  <si>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</si>
  <si>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</si>
  <si>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</si>
  <si>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</si>
  <si>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</si>
  <si>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</si>
  <si>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</si>
  <si>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</si>
  <si>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</si>
  <si>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</si>
  <si>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</si>
  <si>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</si>
  <si>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</si>
  <si>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</si>
  <si>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</si>
  <si>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</si>
  <si>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</si>
  <si>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</si>
  <si>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</si>
  <si>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</si>
  <si>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</si>
  <si>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</si>
  <si>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</si>
  <si>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</si>
  <si>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</si>
  <si>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</si>
  <si>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</si>
  <si>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</si>
  <si>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</si>
  <si>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</si>
  <si>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</si>
  <si>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</si>
  <si>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</si>
  <si>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</si>
  <si>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</si>
  <si>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</si>
  <si>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</si>
  <si>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</si>
  <si>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</si>
  <si>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</si>
  <si>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</si>
  <si>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</si>
  <si>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</si>
  <si>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</si>
  <si>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</si>
  <si>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</si>
  <si>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</si>
  <si>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</si>
  <si>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</si>
  <si>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</si>
  <si>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</si>
  <si>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</si>
  <si>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</si>
  <si>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</si>
  <si>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</si>
  <si>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</si>
  <si>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</si>
  <si>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</si>
  <si>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</si>
  <si>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</si>
  <si>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</si>
  <si>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</si>
  <si>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</si>
  <si>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</si>
  <si>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</si>
  <si>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</si>
  <si>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</si>
  <si>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</si>
  <si>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</si>
  <si>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</si>
  <si>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</si>
  <si>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</si>
  <si>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</si>
  <si>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</si>
  <si>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</si>
  <si>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</si>
  <si>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</si>
  <si>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</si>
  <si>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</si>
  <si>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</si>
  <si>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</si>
  <si>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</si>
  <si>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</si>
  <si>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</si>
  <si>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</si>
  <si>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</si>
  <si>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</si>
  <si>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</si>
  <si>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</si>
  <si>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</si>
  <si>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</si>
  <si>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</si>
  <si>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</si>
  <si>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</si>
  <si>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</si>
  <si>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</si>
  <si>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</si>
  <si>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</si>
  <si>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</si>
  <si>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</si>
  <si>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</si>
  <si>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</si>
  <si>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</si>
  <si>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</si>
  <si>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</si>
  <si>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</si>
  <si>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</si>
  <si>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</si>
  <si>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</si>
  <si>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</si>
  <si>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</si>
  <si>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</si>
  <si>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</si>
  <si>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</si>
  <si>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</si>
  <si>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</si>
  <si>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</si>
  <si>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</si>
  <si>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</si>
  <si>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</si>
  <si>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</si>
  <si>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</si>
  <si>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</si>
  <si>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</si>
  <si>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</si>
  <si>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</si>
  <si>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</si>
  <si>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</si>
  <si>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</si>
  <si>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</si>
  <si>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</si>
  <si>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</si>
  <si>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</si>
  <si>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</si>
  <si>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</si>
  <si>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</si>
  <si>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</si>
  <si>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</si>
  <si>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</si>
  <si>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</si>
  <si>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</si>
  <si>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</si>
  <si>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</si>
  <si>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</si>
  <si>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</si>
  <si>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</si>
  <si>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</si>
  <si>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</si>
  <si>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</si>
  <si>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</si>
  <si>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</si>
  <si>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</si>
  <si>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</si>
  <si>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</si>
  <si>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</si>
  <si>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</si>
  <si>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</si>
  <si>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</si>
  <si>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</si>
  <si>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</si>
  <si>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</si>
  <si>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</si>
  <si>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</si>
  <si>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</si>
  <si>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</si>
  <si>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</si>
  <si>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</si>
  <si>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</si>
  <si>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</si>
  <si>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</si>
  <si>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</si>
  <si>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</si>
  <si>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</si>
  <si>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</si>
  <si>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</si>
  <si>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</si>
  <si>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</si>
  <si>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</si>
  <si>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</si>
  <si>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</si>
  <si>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</si>
  <si>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</si>
  <si>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</si>
  <si>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</si>
  <si>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</si>
  <si>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</si>
  <si>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</si>
  <si>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</si>
  <si>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</si>
  <si>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</si>
  <si>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</si>
  <si>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</si>
  <si>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</si>
  <si>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</si>
  <si>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</si>
  <si>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</si>
  <si>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</si>
  <si>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</si>
  <si>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</si>
  <si>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</si>
  <si>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</si>
  <si>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</si>
  <si>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</si>
  <si>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</si>
  <si>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</si>
  <si>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</si>
  <si>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</si>
  <si>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</si>
  <si>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</si>
  <si>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</si>
  <si>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</si>
  <si>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</si>
  <si>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</si>
  <si>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</si>
  <si>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</si>
  <si>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</si>
  <si>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</si>
  <si>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</si>
  <si>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</si>
  <si>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</si>
  <si>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</si>
  <si>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</si>
  <si>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</si>
  <si>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</si>
  <si>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</si>
  <si>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</si>
  <si>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</si>
  <si>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</si>
  <si>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</si>
  <si>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</si>
  <si>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</si>
  <si>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</si>
  <si>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</si>
  <si>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</si>
  <si>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</si>
  <si>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</si>
  <si>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</si>
  <si>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</si>
  <si>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</si>
  <si>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</si>
  <si>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</si>
  <si>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</si>
  <si>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</si>
  <si>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</si>
  <si>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</si>
  <si>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</si>
  <si>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</si>
  <si>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</si>
  <si>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</si>
  <si>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</si>
  <si>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</si>
  <si>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</si>
  <si>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</si>
  <si>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</si>
  <si>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</si>
  <si>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</si>
  <si>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</si>
  <si>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</si>
  <si>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</si>
  <si>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</si>
  <si>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</si>
  <si>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</si>
  <si>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</si>
  <si>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</si>
  <si>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</si>
  <si>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</si>
  <si>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</si>
  <si>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</si>
  <si>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</si>
  <si>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</si>
  <si>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</si>
  <si>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</si>
  <si>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</si>
  <si>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</si>
  <si>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</si>
  <si>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</si>
  <si>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</si>
  <si>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</si>
  <si>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</si>
  <si>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</si>
  <si>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</si>
  <si>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</si>
  <si>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</si>
  <si>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</si>
  <si>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</si>
  <si>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</si>
  <si>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</si>
  <si>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</si>
  <si>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</si>
  <si>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</si>
  <si>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</si>
  <si>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</si>
  <si>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</si>
  <si>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</si>
  <si>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</si>
  <si>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</si>
  <si>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</si>
  <si>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</si>
  <si>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</si>
  <si>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</si>
  <si>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</si>
  <si>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</si>
  <si>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</si>
  <si>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</si>
  <si>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</si>
  <si>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</si>
  <si>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</si>
  <si>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</si>
  <si>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</si>
  <si>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</si>
  <si>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</si>
  <si>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</si>
  <si>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</si>
  <si>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</si>
  <si>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</si>
  <si>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</si>
  <si>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</si>
  <si>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</si>
  <si>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</si>
  <si>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</si>
  <si>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</si>
  <si>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</si>
  <si>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</si>
  <si>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</si>
  <si>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</si>
  <si>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</si>
  <si>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</si>
  <si>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</si>
  <si>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</si>
  <si>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</si>
  <si>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</si>
  <si>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</si>
  <si>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</si>
  <si>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</si>
  <si>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</si>
  <si>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</si>
  <si>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</si>
  <si>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</si>
  <si>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</si>
  <si>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</si>
  <si>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</si>
  <si>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</si>
  <si>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</si>
  <si>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</si>
  <si>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</si>
  <si>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</si>
  <si>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</si>
  <si>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</si>
  <si>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</si>
  <si>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</si>
  <si>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</si>
  <si>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</si>
  <si>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</si>
  <si>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</si>
  <si>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</si>
  <si>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</si>
  <si>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</si>
  <si>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</si>
  <si>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</si>
  <si>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</si>
  <si>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</si>
  <si>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</si>
  <si>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</si>
  <si>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</si>
  <si>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</si>
  <si>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</si>
  <si>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</si>
  <si>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</si>
  <si>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</si>
  <si>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</si>
  <si>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</si>
  <si>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</si>
  <si>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</si>
  <si>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</si>
  <si>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</si>
  <si>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</si>
  <si>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</si>
  <si>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</si>
  <si>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</si>
  <si>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</si>
  <si>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</si>
  <si>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</si>
  <si>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</si>
  <si>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</si>
  <si>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</si>
  <si>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</si>
  <si>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</si>
  <si>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</si>
  <si>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</si>
  <si>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</si>
  <si>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</si>
  <si>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</si>
  <si>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</si>
  <si>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</si>
  <si>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</si>
  <si>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</si>
  <si>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</si>
  <si>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</si>
  <si>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</si>
  <si>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</si>
  <si>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</si>
  <si>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</si>
  <si>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</si>
  <si>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</si>
  <si>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</si>
  <si>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</si>
  <si>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</si>
  <si>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</si>
  <si>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</si>
  <si>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</si>
  <si>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</si>
  <si>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</si>
  <si>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</si>
  <si>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</si>
  <si>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</si>
  <si>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</si>
  <si>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</si>
  <si>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</si>
  <si>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</si>
  <si>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</si>
  <si>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</si>
  <si>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</si>
  <si>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</si>
  <si>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</si>
  <si>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</si>
  <si>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</si>
  <si>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</si>
  <si>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</si>
  <si>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</si>
  <si>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</si>
  <si>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</si>
  <si>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</si>
  <si>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</si>
  <si>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</si>
  <si>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</si>
  <si>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</si>
  <si>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</si>
  <si>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</si>
  <si>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</si>
  <si>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</si>
  <si>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</si>
  <si>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</si>
  <si>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</si>
  <si>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</si>
  <si>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</si>
  <si>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</si>
  <si>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</si>
  <si>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</si>
  <si>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</si>
  <si>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</si>
  <si>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</si>
  <si>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</si>
  <si>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</si>
  <si>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</si>
  <si>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</si>
  <si>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</si>
  <si>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</si>
  <si>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</si>
  <si>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</si>
  <si>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</si>
  <si>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</si>
  <si>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</si>
  <si>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</si>
  <si>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</si>
  <si>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</si>
  <si>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</si>
  <si>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</si>
  <si>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</si>
  <si>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</si>
  <si>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</si>
  <si>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</si>
  <si>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</si>
  <si>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</si>
  <si>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</si>
  <si>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</si>
  <si>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</si>
  <si>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</si>
  <si>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</si>
  <si>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</si>
  <si>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</si>
  <si>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</si>
  <si>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</si>
  <si>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</si>
  <si>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</si>
  <si>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</si>
  <si>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</si>
  <si>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</si>
  <si>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</si>
  <si>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</si>
  <si>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</si>
  <si>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</si>
  <si>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</si>
  <si>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</si>
  <si>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</si>
  <si>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</si>
  <si>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</si>
  <si>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</si>
  <si>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</si>
  <si>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</si>
  <si>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</si>
  <si>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</si>
  <si>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</si>
  <si>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</si>
  <si>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</si>
  <si>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</si>
  <si>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</si>
  <si>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</si>
  <si>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</si>
  <si>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</si>
  <si>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</si>
  <si>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</si>
  <si>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</si>
  <si>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</si>
  <si>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</si>
  <si>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</si>
  <si>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</si>
  <si>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</si>
  <si>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</si>
  <si>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</si>
  <si>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</si>
  <si>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</si>
  <si>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</si>
  <si>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</si>
  <si>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</si>
  <si>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</si>
  <si>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</si>
  <si>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</si>
  <si>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</si>
  <si>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</si>
  <si>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</si>
  <si>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</si>
  <si>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</si>
  <si>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</si>
  <si>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</si>
  <si>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</si>
  <si>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</si>
  <si>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</si>
  <si>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</si>
  <si>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</si>
  <si>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</si>
  <si>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</si>
  <si>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</si>
  <si>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</si>
  <si>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</si>
  <si>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</si>
  <si>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</si>
  <si>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</si>
  <si>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</si>
  <si>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</si>
  <si>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</si>
  <si>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</si>
  <si>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</si>
  <si>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</si>
  <si>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</si>
  <si>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</si>
  <si>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</si>
  <si>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</si>
  <si>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</si>
  <si>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</si>
  <si>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</si>
  <si>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</si>
  <si>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</si>
  <si>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</si>
  <si>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</si>
  <si>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</si>
  <si>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</si>
  <si>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</si>
  <si>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</si>
  <si>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</si>
  <si>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</si>
  <si>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</si>
  <si>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</si>
  <si>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</si>
  <si>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</si>
  <si>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</si>
  <si>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</si>
  <si>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</si>
  <si>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</si>
  <si>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</si>
  <si>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</si>
  <si>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</si>
  <si>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</si>
  <si>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</si>
  <si>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</si>
  <si>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</si>
  <si>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</si>
  <si>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</si>
  <si>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</si>
  <si>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</si>
  <si>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</si>
  <si>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</si>
  <si>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</si>
  <si>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</si>
  <si>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</si>
  <si>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</si>
  <si>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</si>
  <si>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</si>
  <si>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</si>
  <si>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</si>
  <si>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</si>
  <si>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</si>
  <si>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</si>
  <si>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</si>
  <si>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</si>
  <si>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</si>
  <si>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</si>
  <si>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</si>
  <si>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</si>
  <si>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</si>
  <si>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</si>
  <si>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</si>
  <si>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</si>
  <si>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</si>
  <si>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</si>
  <si>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</si>
  <si>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</si>
  <si>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</si>
  <si>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</si>
  <si>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</si>
  <si>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</si>
  <si>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</si>
  <si>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</si>
  <si>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</si>
  <si>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</si>
  <si>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</si>
  <si>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</si>
  <si>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</si>
  <si>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</si>
  <si>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</si>
  <si>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</si>
  <si>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</si>
  <si>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</si>
  <si>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</si>
  <si>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</si>
  <si>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</si>
  <si>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</si>
  <si>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</si>
  <si>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</si>
  <si>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</si>
  <si>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</si>
  <si>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</si>
  <si>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</si>
  <si>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</si>
  <si>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</si>
  <si>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</si>
  <si>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</si>
  <si>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</si>
  <si>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</si>
  <si>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</si>
  <si>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</si>
  <si>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</si>
  <si>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</si>
  <si>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</si>
  <si>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</si>
  <si>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</si>
  <si>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</si>
  <si>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</si>
  <si>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</si>
  <si>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</si>
  <si>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</si>
  <si>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</si>
  <si>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</si>
  <si>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</si>
  <si>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</si>
  <si>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</si>
  <si>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</si>
  <si>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</si>
  <si>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</si>
  <si>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</si>
  <si>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</si>
  <si>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</si>
  <si>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</si>
  <si>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</si>
  <si>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</si>
  <si>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</si>
  <si>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</si>
  <si>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</si>
  <si>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</si>
  <si>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</si>
  <si>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</si>
  <si>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</si>
  <si>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</si>
  <si>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</si>
  <si>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</si>
  <si>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</si>
  <si>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</si>
  <si>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</si>
  <si>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</si>
  <si>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</si>
  <si>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</si>
  <si>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</si>
  <si>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</si>
  <si>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</si>
  <si>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</si>
  <si>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</si>
  <si>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</si>
  <si>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</si>
  <si>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</si>
  <si>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</si>
  <si>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</si>
  <si>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</si>
  <si>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</si>
  <si>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</si>
  <si>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</si>
  <si>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</si>
  <si>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</si>
  <si>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</si>
  <si>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</si>
  <si>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</si>
  <si>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</si>
  <si>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</si>
  <si>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</si>
  <si>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</si>
  <si>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</si>
  <si>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</si>
  <si>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</si>
  <si>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</si>
  <si>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</si>
  <si>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</si>
  <si>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</si>
  <si>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</si>
  <si>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</si>
  <si>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</si>
  <si>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</si>
  <si>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</si>
  <si>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</si>
  <si>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</si>
  <si>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</si>
  <si>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</si>
  <si>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</si>
  <si>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</si>
  <si>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</si>
  <si>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</si>
  <si>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</si>
  <si>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</si>
  <si>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</si>
  <si>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</si>
  <si>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</si>
  <si>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</si>
  <si>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</si>
  <si>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</si>
  <si>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</si>
  <si>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</si>
  <si>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</si>
  <si>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</si>
  <si>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</si>
  <si>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</si>
  <si>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</si>
  <si>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</si>
  <si>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</si>
  <si>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</si>
  <si>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</si>
  <si>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</si>
  <si>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</si>
  <si>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</si>
  <si>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</si>
  <si>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</si>
  <si>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</si>
  <si>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</si>
  <si>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</si>
  <si>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</si>
  <si>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</si>
  <si>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</si>
  <si>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</si>
  <si>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</si>
  <si>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</si>
  <si>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</si>
  <si>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</si>
  <si>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</si>
  <si>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</si>
  <si>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</si>
  <si>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</si>
  <si>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</si>
  <si>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</si>
  <si>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</si>
  <si>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</si>
  <si>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</si>
  <si>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</si>
  <si>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</si>
  <si>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</si>
  <si>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</si>
  <si>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</si>
  <si>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</si>
  <si>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</si>
  <si>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</si>
  <si>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</si>
  <si>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</si>
  <si>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</si>
  <si>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</si>
  <si>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</si>
  <si>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</si>
  <si>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</si>
  <si>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</si>
  <si>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</si>
  <si>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</si>
  <si>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</si>
  <si>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</si>
  <si>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</si>
  <si>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</si>
  <si>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</si>
  <si>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</si>
  <si>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</si>
  <si>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</si>
  <si>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</si>
  <si>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</si>
  <si>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</si>
  <si>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</si>
  <si>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</si>
  <si>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</si>
  <si>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</si>
  <si>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</si>
  <si>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</si>
  <si>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</si>
  <si>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</si>
  <si>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</si>
  <si>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</si>
  <si>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</si>
  <si>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</si>
  <si>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</si>
  <si>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</si>
  <si>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</si>
  <si>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</si>
  <si>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</si>
  <si>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</si>
  <si>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</si>
  <si>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</si>
  <si>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</si>
  <si>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</si>
  <si>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</si>
  <si>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</si>
  <si>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</si>
  <si>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</si>
  <si>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</si>
  <si>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</si>
  <si>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</si>
  <si>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</si>
  <si>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</si>
  <si>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</si>
  <si>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</si>
  <si>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</si>
  <si>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</si>
  <si>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</si>
  <si>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</si>
  <si>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</si>
  <si>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</si>
  <si>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</si>
  <si>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</si>
  <si>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</si>
  <si>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</si>
  <si>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</si>
  <si>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</si>
  <si>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</si>
  <si>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</si>
  <si>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</si>
  <si>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</si>
  <si>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</si>
  <si>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</si>
  <si>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</si>
  <si>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</si>
  <si>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</si>
  <si>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</si>
  <si>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</si>
  <si>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</si>
  <si>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</si>
  <si>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</si>
  <si>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</si>
  <si>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</si>
  <si>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</si>
  <si>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</si>
  <si>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</si>
  <si>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</si>
  <si>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</si>
  <si>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</si>
  <si>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</si>
  <si>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</si>
  <si>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</si>
  <si>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</si>
  <si>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</si>
  <si>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</si>
  <si>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</si>
  <si>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</si>
  <si>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</si>
  <si>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</si>
  <si>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</si>
  <si>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</si>
  <si>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</si>
  <si>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</si>
  <si>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</si>
  <si>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</si>
  <si>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</si>
  <si>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</si>
  <si>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</si>
  <si>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</si>
  <si>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</si>
  <si>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</si>
  <si>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</si>
  <si>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</si>
  <si>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</si>
  <si>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</si>
  <si>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</si>
  <si>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</si>
  <si>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</si>
  <si>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</si>
  <si>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</si>
  <si>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</si>
  <si>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</si>
  <si>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</si>
  <si>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</si>
  <si>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</si>
  <si>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</si>
  <si>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</si>
  <si>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</si>
  <si>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</si>
  <si>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</si>
  <si>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</si>
  <si>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</si>
  <si>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</si>
  <si>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</si>
  <si>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</si>
  <si>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</si>
  <si>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</si>
  <si>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</si>
  <si>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</si>
  <si>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</si>
  <si>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</si>
  <si>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</si>
  <si>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</si>
  <si>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</si>
  <si>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</si>
  <si>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</si>
  <si>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</si>
  <si>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</si>
  <si>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</si>
  <si>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</si>
  <si>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</si>
  <si>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</si>
  <si>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</si>
  <si>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</si>
  <si>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</si>
  <si>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</si>
  <si>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</si>
  <si>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</si>
  <si>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</si>
  <si>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</si>
  <si>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</si>
  <si>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</si>
  <si>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</si>
  <si>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</si>
  <si>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</si>
  <si>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</si>
  <si>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</si>
  <si>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</si>
  <si>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</si>
  <si>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</si>
  <si>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</si>
  <si>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</si>
  <si>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</si>
  <si>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</si>
  <si>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</si>
  <si>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</si>
  <si>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</si>
  <si>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</si>
  <si>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</si>
  <si>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</si>
  <si>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</si>
  <si>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</si>
  <si>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</si>
  <si>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</si>
  <si>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</si>
  <si>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</si>
  <si>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</si>
  <si>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</si>
  <si>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</si>
  <si>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</si>
  <si>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</si>
  <si>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</si>
  <si>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</si>
  <si>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</si>
  <si>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</si>
  <si>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</si>
  <si>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</si>
  <si>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</si>
  <si>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</si>
  <si>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</si>
  <si>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</si>
  <si>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</si>
  <si>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</si>
  <si>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</si>
  <si>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</si>
  <si>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</si>
  <si>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</si>
  <si>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</si>
  <si>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</si>
  <si>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</si>
  <si>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</si>
  <si>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</si>
  <si>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</si>
  <si>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</si>
  <si>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</si>
  <si>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</si>
  <si>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</si>
  <si>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</si>
  <si>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</si>
  <si>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</si>
  <si>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</si>
  <si>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</si>
  <si>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</si>
  <si>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</si>
  <si>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</si>
  <si>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</si>
  <si>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</si>
  <si>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</si>
  <si>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</si>
  <si>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</si>
  <si>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</si>
  <si>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</si>
  <si>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</si>
  <si>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</si>
  <si>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</si>
  <si>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</si>
  <si>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</si>
  <si>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</si>
  <si>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</si>
  <si>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</si>
  <si>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</si>
  <si>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</si>
  <si>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</si>
  <si>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</si>
  <si>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</si>
  <si>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</si>
  <si>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</si>
  <si>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</si>
  <si>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</si>
  <si>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</si>
  <si>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</si>
  <si>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</si>
  <si>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</si>
  <si>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</si>
  <si>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</si>
  <si>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</si>
  <si>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</si>
  <si>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</si>
  <si>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</si>
  <si>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</si>
  <si>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</si>
  <si>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</si>
  <si>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</si>
  <si>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</si>
  <si>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</si>
  <si>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</si>
  <si>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</si>
  <si>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</si>
  <si>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</si>
  <si>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</si>
  <si>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</si>
  <si>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</si>
  <si>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</si>
  <si>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</si>
  <si>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</si>
  <si>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</si>
  <si>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</si>
  <si>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</si>
  <si>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</si>
  <si>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</si>
  <si>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</si>
  <si>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</si>
  <si>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</si>
  <si>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</si>
  <si>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</si>
  <si>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</si>
  <si>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</si>
  <si>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</si>
  <si>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</si>
  <si>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</si>
  <si>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</si>
  <si>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</si>
  <si>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</si>
  <si>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</si>
  <si>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</si>
  <si>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</si>
  <si>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</si>
  <si>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</si>
  <si>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</si>
  <si>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</si>
  <si>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</si>
  <si>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</si>
  <si>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</si>
  <si>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</si>
  <si>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</si>
  <si>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</si>
  <si>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</si>
  <si>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</si>
  <si>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</si>
  <si>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</si>
  <si>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</si>
  <si>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</si>
  <si>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</si>
  <si>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</si>
  <si>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</si>
  <si>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</si>
  <si>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</si>
  <si>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</si>
  <si>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</si>
  <si>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</si>
  <si>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</si>
  <si>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</si>
  <si>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</si>
  <si>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</si>
  <si>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</si>
  <si>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</si>
  <si>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</si>
  <si>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</si>
  <si>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</si>
  <si>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</si>
  <si>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</si>
  <si>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</si>
  <si>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</si>
  <si>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</si>
  <si>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</si>
  <si>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</si>
  <si>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</si>
  <si>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</si>
  <si>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</si>
  <si>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</si>
  <si>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</si>
  <si>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</si>
  <si>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</si>
  <si>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</si>
  <si>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</si>
  <si>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</si>
  <si>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</si>
  <si>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</si>
  <si>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</si>
  <si>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</si>
  <si>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</si>
  <si>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</si>
  <si>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</si>
  <si>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</si>
  <si>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</si>
  <si>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</si>
  <si>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</si>
  <si>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</si>
  <si>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</si>
  <si>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</si>
  <si>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</si>
  <si>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</si>
  <si>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</si>
  <si>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</si>
  <si>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</si>
  <si>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</si>
  <si>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</si>
  <si>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</si>
  <si>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</si>
  <si>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</si>
  <si>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</si>
  <si>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</si>
  <si>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</si>
  <si>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</si>
  <si>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</si>
  <si>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</si>
  <si>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</si>
  <si>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</si>
  <si>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</si>
  <si>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</si>
  <si>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</si>
  <si>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</si>
  <si>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</si>
  <si>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</si>
  <si>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</si>
  <si>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</si>
  <si>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</si>
  <si>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</si>
  <si>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</si>
  <si>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</si>
  <si>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</si>
  <si>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</si>
  <si>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</si>
  <si>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</si>
  <si>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</si>
  <si>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</si>
  <si>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</si>
  <si>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</si>
  <si>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</si>
  <si>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</si>
  <si>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</si>
  <si>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</si>
  <si>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</si>
  <si>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</si>
  <si>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</si>
  <si>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</si>
  <si>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</si>
  <si>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</si>
  <si>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</si>
  <si>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</si>
  <si>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</si>
  <si>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</si>
  <si>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</si>
  <si>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</si>
  <si>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</si>
  <si>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</si>
  <si>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</si>
  <si>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</si>
  <si>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</si>
  <si>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</si>
  <si>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</si>
  <si>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</si>
  <si>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</si>
  <si>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</si>
  <si>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</si>
  <si>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</si>
  <si>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</si>
  <si>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</si>
  <si>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</si>
  <si>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</si>
  <si>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</si>
  <si>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</si>
  <si>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</si>
  <si>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</si>
  <si>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</si>
  <si>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</si>
  <si>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</si>
  <si>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</si>
  <si>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</si>
  <si>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</si>
  <si>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</si>
  <si>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</si>
  <si>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</si>
  <si>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</si>
  <si>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</si>
  <si>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</si>
  <si>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</si>
  <si>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</si>
  <si>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</si>
  <si>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</si>
  <si>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</si>
  <si>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</si>
  <si>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</si>
  <si>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</si>
  <si>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</si>
  <si>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</si>
  <si>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</si>
  <si>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</si>
  <si>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</si>
  <si>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</si>
  <si>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</si>
  <si>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</si>
  <si>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</si>
  <si>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</si>
  <si>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</si>
  <si>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</si>
  <si>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</si>
  <si>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</si>
  <si>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</si>
  <si>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</si>
  <si>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</si>
  <si>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</si>
  <si>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</si>
  <si>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</si>
  <si>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</si>
  <si>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</si>
  <si>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</si>
  <si>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</si>
  <si>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</si>
  <si>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</si>
  <si>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</si>
  <si>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</si>
  <si>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</si>
  <si>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</si>
  <si>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</si>
  <si>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</si>
  <si>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</si>
  <si>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</si>
  <si>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</si>
  <si>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</si>
  <si>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</si>
  <si>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</si>
  <si>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</si>
  <si>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</si>
  <si>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</si>
  <si>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</si>
  <si>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</si>
  <si>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</si>
  <si>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</si>
  <si>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</si>
  <si>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</si>
  <si>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</si>
  <si>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</si>
  <si>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</si>
  <si>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</si>
  <si>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</si>
  <si>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</si>
  <si>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</si>
  <si>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</si>
  <si>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</si>
  <si>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</si>
  <si>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</si>
  <si>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</si>
  <si>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</si>
  <si>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</si>
  <si>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</si>
  <si>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</si>
  <si>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</si>
  <si>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</si>
  <si>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</si>
  <si>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</si>
  <si>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</si>
  <si>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</si>
  <si>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</si>
  <si>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</si>
  <si>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</si>
  <si>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</si>
  <si>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</si>
  <si>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</si>
  <si>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</si>
  <si>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</si>
  <si>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</si>
  <si>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</si>
  <si>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</si>
  <si>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</si>
  <si>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</si>
  <si>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</si>
  <si>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</si>
  <si>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</si>
  <si>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</si>
  <si>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</si>
  <si>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</si>
  <si>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</si>
  <si>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</si>
  <si>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</si>
  <si>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</si>
  <si>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</si>
  <si>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</si>
  <si>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</si>
  <si>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</si>
  <si>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</si>
  <si>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</si>
  <si>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</si>
  <si>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</si>
  <si>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</si>
  <si>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</si>
  <si>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</si>
  <si>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</si>
  <si>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</si>
  <si>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</si>
  <si>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</si>
  <si>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</si>
  <si>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</si>
  <si>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</si>
  <si>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</si>
  <si>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</si>
  <si>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</si>
  <si>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</si>
  <si>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</si>
  <si>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</si>
  <si>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</si>
  <si>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</si>
  <si>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</si>
  <si>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</si>
  <si>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</si>
  <si>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</si>
  <si>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</si>
  <si>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</si>
  <si>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</si>
  <si>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</si>
  <si>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</si>
  <si>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</si>
  <si>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</si>
  <si>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</si>
  <si>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</si>
  <si>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</si>
  <si>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</si>
  <si>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</si>
  <si>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</si>
  <si>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</si>
  <si>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</si>
  <si>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</si>
  <si>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</si>
  <si>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</si>
  <si>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</si>
  <si>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</si>
  <si>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</si>
  <si>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</si>
  <si>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</si>
  <si>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</si>
  <si>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</si>
  <si>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</si>
  <si>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</si>
  <si>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</si>
  <si>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</si>
  <si>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</si>
  <si>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</si>
  <si>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</si>
  <si>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</si>
  <si>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</si>
  <si>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</si>
  <si>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</si>
  <si>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</si>
  <si>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</si>
  <si>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</si>
  <si>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</si>
  <si>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</si>
  <si>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</si>
  <si>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</si>
  <si>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</si>
  <si>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</si>
  <si>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</si>
  <si>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</si>
  <si>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</si>
  <si>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</si>
  <si>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</si>
  <si>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</si>
  <si>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</si>
  <si>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</si>
  <si>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</si>
  <si>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</si>
  <si>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</si>
  <si>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</si>
  <si>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</si>
  <si>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</si>
  <si>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</si>
  <si>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</si>
  <si>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</si>
  <si>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</si>
  <si>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</si>
  <si>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</si>
  <si>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</si>
  <si>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</si>
  <si>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</si>
  <si>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</si>
  <si>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</si>
  <si>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</si>
  <si>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</si>
  <si>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</si>
  <si>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</si>
  <si>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</si>
  <si>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</si>
  <si>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</si>
  <si>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</si>
  <si>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</si>
  <si>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</si>
  <si>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</si>
  <si>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</si>
  <si>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</si>
  <si>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</si>
  <si>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</si>
  <si>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</si>
  <si>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</si>
  <si>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</si>
  <si>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</si>
  <si>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</si>
  <si>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</si>
  <si>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</si>
  <si>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</si>
  <si>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</si>
  <si>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</si>
  <si>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</si>
  <si>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</si>
  <si>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</si>
  <si>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</si>
  <si>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</si>
  <si>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</si>
  <si>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</si>
  <si>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</si>
  <si>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</si>
  <si>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</si>
  <si>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</si>
  <si>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</si>
  <si>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</si>
  <si>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</si>
  <si>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</si>
  <si>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</si>
  <si>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</si>
  <si>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</si>
  <si>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</si>
  <si>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</si>
  <si>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</si>
  <si>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</si>
  <si>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</si>
  <si>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</si>
  <si>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</si>
  <si>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</si>
  <si>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</si>
  <si>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</si>
  <si>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</si>
  <si>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</si>
  <si>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</si>
  <si>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</si>
  <si>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</si>
  <si>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</si>
  <si>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</si>
  <si>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</si>
  <si>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</si>
  <si>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</si>
  <si>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</si>
  <si>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</si>
  <si>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</si>
  <si>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</si>
  <si>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</si>
  <si>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</si>
  <si>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</si>
  <si>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</si>
  <si>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</si>
  <si>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</si>
  <si>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</si>
  <si>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</si>
  <si>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</si>
  <si>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</si>
  <si>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</si>
  <si>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</si>
  <si>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</si>
  <si>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</si>
  <si>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</si>
  <si>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</si>
  <si>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</si>
  <si>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</si>
  <si>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</si>
  <si>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</si>
  <si>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</si>
  <si>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</si>
  <si>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</si>
  <si>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</si>
  <si>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</si>
  <si>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</si>
  <si>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</si>
  <si>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</si>
  <si>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</si>
  <si>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</si>
  <si>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</si>
  <si>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</si>
  <si>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</si>
  <si>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</si>
  <si>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</si>
  <si>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</si>
  <si>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</si>
  <si>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</si>
  <si>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</si>
  <si>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</si>
  <si>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</si>
  <si>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</si>
  <si>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</si>
  <si>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</si>
  <si>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</si>
  <si>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</si>
  <si>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</si>
  <si>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</si>
  <si>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</si>
  <si>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</si>
  <si>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</si>
  <si>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</si>
  <si>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</si>
  <si>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</si>
  <si>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</si>
  <si>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</si>
  <si>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</si>
  <si>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</si>
  <si>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</si>
  <si>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</si>
  <si>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</si>
  <si>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</si>
  <si>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</si>
  <si>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</si>
  <si>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</si>
  <si>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</si>
  <si>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</si>
  <si>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</si>
  <si>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</si>
  <si>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</si>
  <si>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</si>
  <si>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</si>
  <si>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</si>
  <si>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</si>
  <si>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</si>
  <si>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</si>
  <si>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</si>
  <si>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</si>
  <si>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</si>
  <si>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</si>
  <si>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</si>
  <si>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</si>
  <si>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</si>
  <si>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</si>
  <si>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</si>
  <si>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</si>
  <si>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</si>
  <si>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</si>
  <si>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</si>
  <si>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</si>
  <si>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</si>
  <si>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</si>
  <si>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</si>
  <si>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</si>
  <si>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</si>
  <si>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</si>
  <si>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</si>
  <si>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</si>
  <si>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</si>
  <si>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</si>
  <si>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</si>
  <si>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</si>
  <si>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</si>
  <si>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</si>
  <si>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</si>
  <si>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</si>
  <si>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</si>
  <si>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</si>
  <si>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</si>
  <si>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</si>
  <si>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</si>
  <si>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</si>
  <si>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</si>
  <si>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</si>
  <si>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</si>
  <si>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</si>
  <si>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</si>
  <si>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</si>
  <si>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</si>
  <si>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</si>
  <si>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</si>
  <si>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</si>
  <si>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</si>
  <si>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</si>
  <si>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</si>
  <si>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</si>
  <si>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</si>
  <si>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</si>
  <si>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</si>
  <si>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</si>
  <si>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</si>
  <si>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</si>
  <si>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</si>
  <si>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</si>
  <si>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</si>
  <si>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</si>
  <si>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</si>
  <si>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</si>
  <si>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</si>
  <si>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</si>
  <si>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</si>
  <si>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</si>
  <si>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</si>
  <si>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</si>
  <si>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</si>
  <si>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</si>
  <si>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</si>
  <si>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</si>
  <si>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</si>
  <si>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</si>
  <si>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</si>
  <si>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</si>
  <si>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</si>
  <si>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</si>
  <si>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</si>
  <si>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</si>
  <si>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</si>
  <si>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</si>
  <si>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</si>
  <si>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</si>
  <si>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</si>
  <si>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</si>
  <si>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</si>
  <si>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</si>
  <si>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</si>
  <si>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</si>
  <si>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</si>
  <si>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</si>
  <si>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</si>
  <si>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</si>
  <si>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</si>
  <si>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</si>
  <si>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</si>
  <si>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</si>
  <si>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</si>
  <si>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</si>
  <si>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</si>
  <si>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</si>
  <si>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</si>
  <si>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</si>
  <si>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</si>
  <si>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</si>
  <si>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</si>
  <si>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</si>
  <si>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</si>
  <si>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</si>
  <si>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</si>
  <si>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</si>
  <si>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</si>
  <si>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</si>
  <si>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</si>
  <si>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</si>
  <si>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</si>
  <si>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</si>
  <si>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</si>
  <si>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</si>
  <si>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</si>
  <si>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</si>
  <si>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</si>
  <si>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</si>
  <si>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</si>
  <si>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</si>
  <si>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</si>
  <si>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</si>
  <si>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</si>
  <si>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</si>
  <si>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</si>
  <si>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</si>
  <si>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</si>
  <si>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</si>
  <si>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</si>
  <si>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</si>
  <si>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</si>
  <si>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</si>
  <si>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</si>
  <si>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</si>
  <si>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</si>
  <si>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</si>
  <si>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</si>
  <si>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</si>
  <si>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</si>
  <si>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</si>
  <si>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</si>
  <si>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</si>
  <si>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</si>
  <si>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</si>
  <si>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</si>
  <si>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</si>
  <si>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</si>
  <si>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</si>
  <si>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</si>
  <si>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</si>
  <si>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</si>
  <si>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</si>
  <si>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</si>
  <si>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</si>
  <si>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</si>
  <si>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</si>
  <si>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</si>
  <si>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</si>
  <si>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</si>
  <si>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</si>
  <si>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</si>
  <si>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</si>
  <si>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</si>
  <si>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</si>
  <si>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</si>
  <si>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</si>
  <si>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</si>
  <si>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</si>
  <si>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</si>
  <si>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</si>
  <si>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</si>
  <si>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</si>
  <si>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</si>
  <si>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</si>
  <si>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</si>
  <si>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</si>
  <si>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</si>
  <si>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</si>
  <si>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</si>
  <si>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</si>
  <si>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</si>
  <si>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</si>
  <si>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</si>
  <si>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</si>
  <si>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</si>
  <si>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</si>
  <si>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</si>
  <si>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</si>
  <si>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</si>
  <si>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</si>
  <si>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</si>
  <si>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</si>
  <si>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</si>
  <si>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</si>
  <si>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</si>
  <si>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</si>
  <si>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</si>
  <si>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</si>
  <si>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</si>
  <si>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</si>
  <si>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</si>
  <si>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</si>
  <si>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</si>
  <si>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</si>
  <si>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</si>
  <si>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</si>
  <si>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</si>
  <si>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</si>
  <si>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</si>
  <si>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</si>
  <si>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</si>
  <si>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</si>
  <si>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</si>
  <si>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</si>
  <si>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</si>
  <si>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</si>
  <si>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</si>
  <si>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</si>
  <si>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</si>
  <si>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</si>
  <si>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</si>
  <si>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</si>
  <si>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</si>
  <si>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</si>
  <si>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</si>
  <si>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</si>
  <si>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</si>
  <si>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</si>
  <si>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</si>
  <si>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</si>
  <si>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</si>
  <si>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</si>
  <si>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</si>
  <si>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</si>
  <si>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</si>
  <si>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</si>
  <si>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</si>
  <si>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</si>
  <si>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</si>
  <si>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</si>
  <si>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</si>
  <si>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</si>
  <si>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</si>
  <si>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</si>
  <si>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</si>
  <si>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</si>
  <si>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</si>
  <si>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</si>
  <si>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</si>
  <si>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</si>
  <si>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</si>
  <si>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</si>
  <si>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</si>
  <si>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</si>
  <si>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</si>
  <si>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</si>
  <si>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</si>
  <si>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</si>
  <si>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</si>
  <si>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</si>
  <si>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</si>
  <si>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</si>
  <si>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</si>
  <si>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</si>
  <si>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</si>
  <si>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</si>
  <si>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</si>
  <si>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</si>
  <si>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</si>
  <si>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</si>
  <si>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</si>
  <si>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</si>
  <si>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</si>
  <si>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</si>
  <si>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</si>
  <si>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</si>
  <si>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</si>
  <si>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</si>
  <si>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</si>
  <si>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</si>
  <si>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</si>
  <si>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</si>
  <si>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</si>
  <si>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</si>
  <si>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</si>
  <si>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</si>
  <si>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</si>
  <si>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</si>
  <si>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</si>
  <si>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</si>
  <si>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</si>
  <si>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</si>
  <si>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</si>
  <si>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</si>
  <si>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</si>
  <si>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</si>
  <si>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</si>
  <si>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</si>
  <si>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</si>
  <si>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</si>
  <si>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</si>
  <si>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</si>
  <si>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</si>
  <si>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</si>
  <si>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</si>
  <si>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</si>
  <si>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</si>
  <si>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</si>
  <si>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</si>
  <si>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</si>
  <si>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</si>
  <si>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</si>
  <si>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</si>
  <si>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</si>
  <si>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</si>
  <si>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</si>
  <si>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</si>
  <si>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</si>
  <si>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</si>
  <si>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</si>
  <si>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</si>
  <si>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</si>
  <si>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</si>
  <si>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</si>
  <si>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</si>
  <si>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</si>
  <si>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</si>
  <si>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</si>
  <si>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</si>
  <si>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</si>
  <si>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</si>
  <si>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</si>
  <si>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</si>
  <si>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</si>
  <si>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</si>
  <si>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</si>
  <si>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</si>
  <si>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</si>
  <si>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</si>
  <si>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</si>
  <si>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</si>
  <si>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</si>
  <si>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</si>
  <si>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</si>
  <si>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</si>
  <si>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</si>
  <si>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</si>
  <si>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</si>
  <si>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</si>
  <si>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</si>
  <si>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</si>
  <si>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</si>
  <si>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</si>
  <si>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</si>
  <si>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</si>
  <si>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</si>
  <si>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</si>
  <si>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</si>
  <si>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</si>
  <si>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</si>
  <si>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</si>
  <si>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</si>
  <si>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</si>
  <si>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</si>
  <si>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</si>
  <si>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</si>
  <si>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</si>
  <si>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</si>
  <si>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</si>
  <si>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</si>
  <si>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</si>
  <si>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</si>
  <si>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</si>
  <si>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</si>
  <si>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</si>
  <si>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</si>
  <si>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</si>
  <si>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</si>
  <si>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</si>
  <si>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</si>
  <si>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</si>
  <si>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</si>
  <si>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</si>
  <si>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</si>
  <si>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</si>
  <si>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</si>
  <si>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</si>
  <si>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</si>
  <si>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</si>
  <si>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</si>
  <si>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</si>
  <si>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</si>
  <si>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</si>
  <si>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</si>
  <si>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</si>
  <si>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</si>
  <si>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</si>
  <si>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</si>
  <si>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</si>
  <si>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</si>
  <si>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</si>
  <si>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</si>
  <si>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</si>
  <si>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</si>
  <si>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</si>
  <si>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</si>
  <si>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</si>
  <si>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</si>
  <si>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</si>
  <si>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</si>
  <si>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</si>
  <si>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</si>
  <si>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</si>
  <si>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</si>
  <si>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</si>
  <si>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</si>
  <si>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</si>
  <si>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</si>
  <si>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</si>
  <si>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</si>
  <si>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</si>
  <si>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</si>
  <si>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</si>
  <si>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</si>
  <si>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</si>
  <si>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</si>
  <si>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</si>
  <si>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</si>
  <si>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</si>
  <si>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</si>
  <si>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</si>
  <si>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</si>
  <si>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</si>
  <si>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</si>
  <si>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</si>
  <si>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</si>
  <si>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</si>
  <si>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</si>
  <si>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</si>
  <si>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</si>
  <si>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</si>
  <si>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</si>
  <si>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</si>
  <si>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</si>
  <si>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</si>
  <si>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</si>
  <si>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</si>
  <si>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</si>
  <si>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</si>
  <si>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</si>
  <si>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</si>
  <si>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</si>
  <si>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</si>
  <si>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</si>
  <si>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</si>
  <si>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</si>
  <si>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</si>
  <si>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</si>
  <si>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</si>
  <si>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</si>
  <si>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</si>
  <si>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</si>
  <si>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</si>
  <si>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</si>
  <si>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</si>
  <si>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</si>
  <si>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</si>
  <si>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</si>
  <si>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</si>
  <si>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</si>
  <si>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</si>
  <si>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</si>
  <si>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</si>
  <si>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</si>
  <si>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</si>
  <si>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</si>
  <si>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</si>
  <si>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</si>
  <si>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</si>
  <si>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</si>
  <si>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</si>
  <si>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</si>
  <si>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</si>
  <si>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</si>
  <si>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</si>
  <si>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</si>
  <si>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</si>
  <si>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</si>
  <si>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</si>
  <si>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</si>
  <si>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</si>
  <si>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</si>
  <si>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</si>
  <si>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</si>
  <si>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</si>
  <si>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</si>
  <si>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</si>
  <si>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</si>
  <si>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</si>
  <si>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</si>
  <si>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</si>
  <si>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</si>
  <si>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</si>
  <si>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</si>
  <si>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</si>
  <si>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</si>
  <si>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</si>
  <si>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</si>
  <si>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</si>
  <si>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</si>
  <si>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</si>
  <si>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</si>
  <si>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</si>
  <si>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</si>
  <si>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</si>
  <si>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</si>
  <si>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</si>
  <si>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</si>
  <si>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</si>
  <si>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</si>
  <si>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</si>
  <si>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</si>
  <si>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</si>
  <si>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</si>
  <si>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</si>
  <si>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</si>
  <si>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</si>
  <si>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</si>
  <si>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</si>
  <si>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</si>
  <si>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</si>
  <si>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</si>
  <si>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</si>
  <si>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</si>
  <si>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</si>
  <si>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</si>
  <si>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</si>
  <si>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</si>
  <si>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</si>
  <si>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</si>
  <si>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</si>
  <si>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</si>
  <si>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</si>
  <si>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</si>
  <si>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</si>
  <si>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</si>
  <si>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</si>
  <si>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</si>
  <si>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</si>
  <si>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</si>
  <si>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</si>
  <si>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</si>
  <si>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</si>
  <si>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</si>
  <si>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</si>
  <si>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</si>
  <si>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</si>
  <si>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</si>
  <si>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</si>
  <si>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</si>
  <si>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</si>
  <si>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</si>
  <si>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</si>
  <si>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</si>
  <si>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</si>
  <si>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</si>
  <si>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</si>
  <si>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</si>
  <si>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</si>
  <si>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</si>
  <si>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</si>
  <si>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</si>
  <si>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</si>
  <si>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</si>
  <si>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</si>
  <si>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</si>
  <si>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</si>
  <si>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</si>
  <si>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</si>
  <si>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</si>
  <si>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</si>
  <si>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</si>
  <si>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</si>
  <si>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</si>
  <si>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</si>
  <si>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</si>
  <si>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</si>
  <si>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</si>
  <si>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</si>
  <si>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</si>
  <si>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</si>
  <si>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</si>
  <si>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</si>
  <si>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</si>
  <si>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</si>
  <si>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</si>
  <si>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</si>
  <si>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</si>
  <si>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</si>
  <si>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</si>
  <si>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</si>
  <si>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</si>
  <si>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</si>
  <si>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</si>
  <si>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</si>
  <si>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</si>
  <si>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</si>
  <si>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</si>
  <si>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</si>
  <si>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</si>
  <si>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</si>
  <si>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</si>
  <si>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</si>
  <si>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</si>
  <si>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</si>
  <si>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</si>
  <si>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</si>
  <si>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</si>
  <si>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</si>
  <si>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</si>
  <si>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</si>
  <si>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</si>
  <si>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</si>
  <si>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</si>
  <si>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</si>
  <si>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</si>
  <si>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</si>
  <si>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</si>
  <si>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</si>
  <si>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</si>
  <si>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</si>
  <si>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</si>
  <si>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</si>
  <si>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</si>
  <si>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</si>
  <si>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</si>
  <si>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</si>
  <si>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</si>
  <si>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</si>
  <si>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</si>
  <si>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</si>
  <si>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</si>
  <si>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</si>
  <si>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</si>
  <si>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</si>
  <si>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</si>
  <si>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</si>
  <si>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</si>
  <si>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</si>
  <si>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</si>
  <si>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</si>
  <si>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</si>
  <si>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</si>
  <si>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</si>
  <si>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</si>
  <si>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</si>
  <si>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</si>
  <si>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</si>
  <si>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</si>
  <si>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</si>
  <si>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</si>
  <si>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</si>
  <si>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</si>
  <si>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</si>
  <si>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</si>
  <si>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</si>
  <si>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</si>
  <si>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</si>
  <si>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</si>
  <si>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</si>
  <si>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</si>
  <si>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</si>
  <si>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</si>
  <si>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</si>
  <si>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</si>
  <si>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</si>
  <si>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</si>
  <si>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</si>
  <si>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</si>
  <si>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</si>
  <si>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</si>
  <si>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</si>
  <si>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</si>
  <si>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</si>
  <si>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</si>
  <si>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</si>
  <si>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</si>
  <si>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</si>
  <si>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</si>
  <si>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</si>
  <si>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</si>
  <si>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</si>
  <si>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</si>
  <si>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</si>
  <si>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</si>
  <si>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</si>
  <si>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</si>
  <si>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</si>
  <si>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</si>
  <si>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</si>
  <si>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</si>
  <si>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</si>
  <si>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</si>
  <si>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</si>
  <si>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</si>
  <si>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</si>
  <si>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</si>
  <si>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</si>
  <si>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</si>
  <si>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</si>
  <si>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</si>
  <si>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</si>
  <si>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</si>
  <si>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</si>
  <si>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</si>
  <si>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</si>
  <si>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</si>
  <si>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</si>
  <si>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</si>
  <si>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</si>
  <si>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</si>
  <si>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</si>
  <si>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</si>
  <si>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</si>
  <si>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</si>
  <si>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</si>
  <si>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</si>
  <si>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</si>
  <si>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</si>
  <si>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</si>
  <si>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</si>
  <si>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</si>
  <si>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</si>
  <si>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</si>
  <si>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</si>
  <si>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</si>
  <si>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</si>
  <si>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</si>
  <si>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</si>
  <si>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</si>
  <si>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</si>
  <si>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</si>
  <si>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</si>
  <si>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</si>
  <si>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</si>
  <si>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</si>
  <si>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</si>
  <si>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</si>
  <si>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</si>
  <si>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</si>
  <si>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</si>
  <si>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</si>
  <si>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</si>
  <si>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</si>
  <si>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</si>
  <si>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</si>
  <si>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</si>
  <si>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</si>
  <si>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</si>
  <si>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</si>
  <si>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</si>
  <si>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</si>
  <si>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</si>
  <si>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</si>
  <si>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</si>
  <si>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</si>
  <si>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</si>
  <si>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</si>
  <si>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</si>
  <si>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</si>
  <si>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</si>
  <si>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</si>
  <si>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</si>
  <si>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</si>
  <si>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</si>
  <si>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</si>
  <si>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</si>
  <si>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</si>
  <si>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</si>
  <si>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</si>
  <si>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</si>
  <si>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</si>
  <si>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</si>
  <si>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</si>
  <si>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</si>
  <si>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</si>
  <si>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</si>
  <si>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</si>
  <si>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</si>
  <si>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</si>
  <si>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</si>
  <si>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</si>
  <si>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</si>
  <si>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</si>
  <si>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</si>
  <si>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</si>
  <si>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</si>
  <si>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</si>
  <si>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</si>
  <si>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</si>
  <si>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</si>
  <si>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</si>
  <si>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</si>
  <si>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</si>
  <si>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</si>
  <si>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</si>
  <si>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</si>
  <si>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</si>
  <si>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</si>
  <si>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</si>
  <si>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</si>
  <si>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</si>
  <si>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</si>
  <si>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</si>
  <si>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</si>
  <si>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</si>
  <si>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</si>
  <si>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</si>
  <si>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</si>
  <si>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</si>
  <si>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</si>
  <si>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</si>
  <si>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</si>
  <si>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</si>
  <si>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</si>
  <si>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</si>
  <si>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</si>
  <si>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</si>
  <si>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</si>
  <si>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</si>
  <si>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</si>
  <si>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</si>
  <si>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</si>
  <si>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</si>
  <si>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</si>
  <si>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</si>
  <si>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</si>
  <si>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</si>
  <si>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</si>
  <si>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</si>
  <si>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</si>
  <si>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</si>
  <si>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</si>
  <si>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</si>
  <si>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</si>
  <si>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</si>
  <si>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</si>
  <si>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</si>
  <si>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</si>
  <si>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</si>
  <si>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</si>
  <si>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</si>
  <si>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</si>
  <si>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</si>
  <si>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</si>
  <si>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</si>
  <si>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</si>
  <si>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</si>
  <si>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</si>
  <si>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</si>
  <si>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</si>
  <si>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</si>
  <si>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</si>
  <si>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</si>
  <si>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</si>
  <si>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</si>
  <si>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</si>
  <si>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</si>
  <si>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</si>
  <si>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</si>
  <si>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</si>
  <si>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</si>
  <si>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</si>
  <si>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</si>
  <si>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</si>
  <si>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</si>
  <si>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</si>
  <si>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</si>
  <si>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</si>
  <si>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</si>
  <si>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</si>
  <si>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</si>
  <si>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</si>
  <si>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</si>
  <si>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</si>
  <si>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</si>
  <si>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</si>
  <si>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</si>
  <si>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</si>
  <si>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</si>
  <si>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</si>
  <si>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</si>
  <si>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</si>
  <si>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</si>
  <si>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</si>
  <si>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</si>
  <si>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</si>
  <si>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</si>
  <si>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</si>
  <si>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</si>
  <si>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</si>
  <si>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</si>
  <si>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</si>
  <si>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</si>
  <si>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</si>
  <si>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</si>
  <si>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</si>
  <si>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</si>
  <si>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</si>
  <si>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</si>
  <si>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</si>
  <si>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</si>
  <si>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</si>
  <si>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</si>
  <si>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</si>
  <si>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</si>
  <si>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</si>
  <si>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</si>
  <si>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</si>
  <si>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</si>
  <si>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</si>
  <si>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</si>
  <si>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</si>
  <si>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</si>
  <si>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</si>
  <si>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</si>
  <si>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</si>
  <si>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</si>
  <si>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</si>
  <si>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</si>
  <si>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</si>
  <si>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</si>
  <si>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</si>
  <si>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</si>
  <si>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</si>
  <si>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</si>
  <si>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</si>
  <si>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</si>
  <si>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</si>
  <si>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</si>
  <si>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</si>
  <si>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</si>
  <si>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</si>
  <si>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</si>
  <si>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</si>
  <si>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</si>
  <si>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</si>
  <si>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</si>
  <si>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</si>
  <si>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</si>
  <si>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</si>
  <si>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</si>
  <si>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</si>
  <si>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</si>
  <si>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</si>
  <si>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</si>
  <si>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</si>
  <si>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</si>
  <si>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</si>
  <si>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</si>
  <si>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</si>
  <si>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</si>
  <si>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</si>
  <si>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</si>
  <si>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</si>
  <si>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</si>
  <si>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</si>
  <si>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</si>
  <si>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</si>
  <si>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</si>
  <si>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</si>
  <si>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</si>
  <si>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</si>
  <si>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</si>
  <si>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</si>
  <si>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</si>
  <si>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</si>
  <si>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</si>
  <si>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</si>
  <si>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</si>
  <si>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</si>
  <si>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</si>
  <si>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</si>
  <si>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</si>
  <si>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</si>
  <si>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</si>
  <si>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</si>
  <si>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</si>
  <si>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</si>
  <si>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</si>
  <si>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</si>
  <si>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</si>
  <si>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</si>
  <si>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</si>
  <si>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</si>
  <si>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</si>
  <si>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</si>
  <si>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</si>
  <si>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</si>
  <si>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</si>
  <si>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</si>
  <si>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</si>
  <si>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</si>
  <si>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</si>
  <si>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</si>
  <si>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</si>
  <si>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</si>
  <si>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</si>
  <si>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</si>
  <si>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</si>
  <si>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</si>
  <si>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</si>
  <si>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</si>
  <si>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</si>
  <si>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</si>
  <si>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</si>
  <si>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</si>
  <si>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</si>
  <si>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</si>
  <si>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</si>
  <si>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</si>
  <si>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</si>
  <si>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</si>
  <si>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</si>
  <si>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</si>
  <si>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</si>
  <si>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</si>
  <si>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</si>
  <si>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</si>
  <si>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</si>
  <si>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</si>
  <si>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</si>
  <si>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</si>
  <si>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</si>
  <si>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</si>
  <si>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</si>
  <si>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</si>
  <si>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</si>
  <si>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</si>
  <si>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</si>
  <si>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</si>
  <si>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</si>
  <si>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</si>
  <si>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</si>
  <si>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</si>
  <si>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</si>
  <si>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</si>
  <si>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</si>
  <si>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</si>
  <si>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</si>
  <si>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</si>
  <si>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</si>
  <si>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</si>
  <si>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</si>
  <si>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</si>
  <si>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</si>
  <si>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</si>
  <si>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</si>
  <si>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</si>
  <si>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</si>
  <si>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</si>
  <si>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</si>
  <si>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</si>
  <si>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</si>
  <si>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</si>
  <si>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</si>
  <si>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</si>
  <si>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</si>
  <si>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</si>
  <si>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</si>
  <si>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</si>
  <si>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</si>
  <si>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</si>
  <si>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</si>
  <si>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</si>
  <si>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</si>
  <si>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</si>
  <si>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</si>
  <si>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</si>
  <si>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</si>
  <si>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</si>
  <si>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</si>
  <si>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</si>
  <si>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</si>
  <si>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</si>
  <si>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</si>
  <si>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</si>
  <si>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</si>
  <si>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</si>
  <si>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</si>
  <si>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</si>
  <si>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</si>
  <si>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</si>
  <si>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</si>
  <si>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</si>
  <si>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</si>
  <si>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</si>
  <si>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</si>
  <si>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</si>
  <si>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</si>
  <si>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</si>
  <si>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</si>
  <si>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</si>
  <si>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</si>
  <si>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</si>
  <si>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</si>
  <si>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</si>
  <si>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</si>
  <si>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</si>
  <si>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</si>
  <si>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</si>
  <si>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</si>
  <si>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</si>
  <si>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</si>
  <si>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</si>
  <si>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</si>
  <si>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</si>
  <si>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</si>
  <si>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</si>
  <si>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</si>
  <si>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</si>
  <si>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</si>
  <si>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</si>
  <si>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</si>
  <si>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</si>
  <si>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</si>
  <si>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</si>
  <si>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</si>
  <si>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</si>
  <si>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</si>
  <si>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</si>
  <si>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</si>
  <si>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</si>
  <si>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</si>
  <si>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</si>
  <si>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</si>
  <si>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</si>
  <si>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</si>
  <si>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</si>
  <si>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</si>
  <si>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</si>
  <si>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</si>
  <si>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</si>
  <si>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</si>
  <si>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</si>
  <si>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</si>
  <si>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</si>
  <si>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</si>
  <si>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</si>
  <si>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</si>
  <si>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</si>
  <si>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</si>
  <si>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</si>
  <si>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</si>
  <si>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</si>
  <si>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</si>
  <si>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</si>
  <si>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</si>
  <si>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</si>
  <si>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</si>
  <si>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</si>
  <si>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</si>
  <si>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</si>
  <si>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</si>
  <si>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</si>
  <si>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</si>
  <si>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</si>
  <si>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</si>
  <si>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</si>
  <si>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</si>
  <si>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</si>
  <si>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</si>
  <si>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</si>
  <si>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</si>
  <si>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</si>
  <si>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</si>
  <si>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</si>
  <si>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</si>
  <si>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</si>
  <si>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</si>
  <si>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</si>
  <si>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</si>
  <si>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</si>
  <si>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</si>
  <si>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</si>
  <si>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</si>
  <si>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</si>
  <si>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</si>
  <si>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</si>
  <si>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</si>
  <si>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</si>
  <si>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</si>
  <si>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</si>
  <si>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</si>
  <si>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</si>
  <si>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</si>
  <si>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</si>
  <si>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</si>
  <si>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</si>
  <si>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</si>
  <si>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</si>
  <si>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</si>
  <si>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</si>
  <si>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</si>
  <si>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</si>
  <si>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</si>
  <si>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</si>
  <si>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</si>
  <si>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</si>
  <si>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</si>
  <si>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</si>
  <si>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</si>
  <si>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</si>
  <si>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</si>
  <si>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</si>
  <si>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</si>
  <si>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</si>
  <si>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</si>
  <si>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</si>
  <si>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</si>
  <si>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</si>
  <si>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</si>
  <si>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</si>
  <si>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</si>
  <si>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</si>
  <si>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</si>
  <si>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</si>
  <si>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</si>
  <si>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</si>
  <si>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</si>
  <si>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</si>
  <si>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</si>
  <si>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</si>
  <si>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</si>
  <si>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</si>
  <si>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</si>
  <si>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</si>
  <si>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</si>
  <si>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</si>
  <si>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</si>
  <si>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</si>
  <si>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</si>
  <si>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</si>
  <si>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</si>
  <si>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</si>
  <si>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</si>
  <si>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</si>
  <si>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</si>
  <si>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</si>
  <si>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</si>
  <si>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</si>
  <si>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</si>
  <si>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</si>
  <si>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</si>
  <si>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</si>
  <si>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</si>
  <si>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</si>
  <si>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</si>
  <si>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</si>
  <si>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</si>
  <si>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</si>
  <si>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</si>
  <si>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</si>
  <si>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</si>
  <si>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</si>
  <si>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</si>
  <si>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</si>
  <si>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</si>
  <si>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</si>
  <si>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</si>
  <si>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</si>
  <si>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</si>
  <si>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</si>
  <si>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</si>
  <si>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</si>
  <si>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</si>
  <si>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</si>
  <si>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</si>
  <si>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</si>
  <si>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</si>
  <si>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</si>
  <si>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</si>
  <si>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</si>
  <si>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</si>
  <si>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</si>
  <si>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</si>
  <si>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</si>
  <si>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</si>
  <si>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</si>
  <si>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</si>
  <si>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</si>
  <si>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</si>
  <si>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</si>
  <si>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</si>
  <si>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</si>
  <si>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</si>
  <si>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</si>
  <si>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</si>
  <si>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</si>
  <si>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</si>
  <si>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</si>
  <si>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</si>
  <si>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</si>
  <si>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</si>
  <si>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</si>
  <si>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</si>
  <si>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</si>
  <si>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</si>
  <si>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</si>
  <si>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</si>
  <si>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</si>
  <si>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</si>
  <si>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</si>
  <si>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</si>
  <si>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</si>
  <si>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</si>
  <si>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</si>
  <si>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</si>
  <si>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</si>
  <si>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</si>
  <si>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</si>
  <si>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</si>
  <si>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</si>
  <si>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</si>
  <si>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</si>
  <si>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</si>
  <si>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</si>
  <si>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</si>
  <si>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</si>
  <si>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</si>
  <si>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</si>
  <si>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</si>
  <si>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</si>
  <si>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</si>
  <si>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</si>
  <si>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</si>
  <si>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</si>
  <si>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</si>
  <si>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</si>
  <si>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</si>
  <si>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</si>
  <si>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</si>
  <si>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</si>
  <si>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</si>
  <si>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</si>
  <si>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</si>
  <si>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</si>
  <si>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</si>
  <si>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</si>
  <si>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</si>
  <si>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</si>
  <si>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</si>
  <si>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</si>
  <si>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</si>
  <si>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</si>
  <si>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</si>
  <si>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</si>
  <si>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</si>
  <si>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</si>
  <si>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</si>
  <si>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</si>
  <si>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</si>
  <si>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</si>
  <si>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</si>
  <si>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</si>
  <si>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</si>
  <si>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</si>
  <si>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</si>
  <si>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</si>
  <si>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</si>
  <si>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</si>
  <si>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</si>
  <si>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</si>
  <si>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</si>
  <si>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</si>
  <si>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</si>
  <si>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</si>
  <si>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</si>
  <si>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</si>
  <si>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</si>
  <si>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</si>
  <si>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</si>
  <si>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</si>
  <si>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</si>
  <si>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</si>
  <si>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</si>
  <si>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</si>
  <si>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</si>
  <si>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</si>
  <si>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</si>
  <si>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</si>
  <si>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</si>
  <si>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</si>
  <si>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</si>
  <si>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</si>
  <si>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</si>
  <si>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</si>
  <si>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</si>
  <si>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</si>
  <si>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</si>
  <si>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</si>
  <si>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</si>
  <si>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</si>
  <si>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</si>
  <si>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</si>
  <si>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</si>
  <si>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</si>
  <si>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</si>
  <si>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</si>
  <si>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</si>
  <si>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</si>
  <si>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</si>
  <si>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</si>
  <si>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</si>
  <si>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</si>
  <si>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</si>
  <si>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</si>
  <si>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</si>
  <si>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</si>
  <si>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</si>
  <si>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</si>
  <si>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</si>
  <si>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</si>
  <si>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</si>
  <si>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</si>
  <si>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</si>
  <si>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</si>
  <si>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</si>
  <si>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</si>
  <si>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</si>
  <si>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</si>
  <si>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</si>
  <si>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</si>
  <si>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</si>
  <si>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</si>
  <si>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</si>
  <si>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</si>
  <si>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</si>
  <si>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</si>
  <si>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</si>
  <si>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</si>
  <si>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</si>
  <si>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</si>
  <si>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</si>
  <si>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</si>
  <si>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</si>
  <si>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</si>
  <si>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</si>
  <si>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</si>
  <si>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</si>
  <si>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</si>
  <si>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</si>
  <si>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</si>
  <si>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</si>
  <si>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</si>
  <si>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</si>
  <si>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</si>
  <si>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</si>
  <si>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</si>
  <si>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</si>
  <si>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</si>
  <si>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</si>
  <si>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</si>
  <si>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</si>
  <si>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</si>
  <si>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</si>
  <si>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</si>
  <si>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</si>
  <si>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</si>
  <si>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</si>
  <si>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</si>
  <si>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</si>
  <si>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</si>
  <si>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</si>
  <si>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</si>
  <si>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</si>
  <si>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</si>
  <si>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</si>
  <si>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</si>
  <si>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</si>
  <si>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</si>
  <si>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</si>
  <si>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</si>
  <si>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</si>
  <si>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</si>
  <si>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</si>
  <si>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</si>
  <si>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</si>
  <si>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</si>
  <si>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</si>
  <si>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</si>
  <si>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</si>
  <si>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</si>
  <si>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</si>
  <si>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</si>
  <si>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</si>
  <si>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</si>
  <si>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</si>
  <si>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</si>
  <si>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</si>
  <si>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</si>
  <si>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</si>
  <si>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</si>
  <si>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</si>
  <si>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</si>
  <si>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</si>
  <si>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</si>
  <si>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</si>
  <si>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</si>
  <si>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</si>
  <si>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</si>
  <si>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</si>
  <si>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</si>
  <si>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</si>
  <si>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</si>
  <si>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</si>
  <si>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</si>
  <si>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</si>
  <si>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</si>
  <si>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</si>
  <si>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</si>
  <si>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</si>
  <si>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</si>
  <si>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</si>
  <si>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</si>
  <si>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</si>
  <si>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</si>
  <si>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</si>
  <si>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</si>
  <si>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</si>
  <si>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</si>
  <si>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</si>
  <si>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</si>
  <si>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</si>
  <si>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</si>
  <si>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</si>
  <si>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</si>
  <si>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</si>
  <si>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</si>
  <si>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</si>
  <si>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</si>
  <si>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</si>
  <si>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</si>
  <si>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</si>
  <si>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</si>
  <si>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</si>
  <si>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</si>
  <si>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</si>
  <si>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</si>
  <si>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</si>
  <si>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</si>
  <si>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</si>
  <si>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</si>
  <si>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</si>
  <si>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</si>
  <si>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</si>
  <si>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</si>
  <si>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</si>
  <si>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</si>
  <si>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</si>
  <si>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</si>
  <si>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</si>
  <si>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</si>
  <si>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</si>
  <si>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</si>
  <si>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</si>
  <si>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</si>
  <si>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</si>
  <si>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</si>
  <si>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</si>
  <si>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</si>
  <si>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</si>
  <si>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</si>
  <si>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</si>
  <si>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</si>
  <si>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</si>
  <si>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</si>
  <si>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</si>
  <si>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</si>
  <si>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</si>
  <si>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</si>
  <si>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</si>
  <si>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</si>
  <si>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</si>
  <si>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</si>
  <si>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</si>
  <si>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</si>
  <si>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</si>
  <si>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</si>
  <si>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</si>
  <si>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</si>
  <si>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</si>
  <si>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</si>
  <si>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</si>
  <si>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</si>
  <si>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</si>
  <si>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</si>
  <si>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</si>
  <si>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</si>
  <si>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</si>
  <si>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</si>
  <si>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</si>
  <si>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</si>
  <si>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</si>
  <si>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</si>
  <si>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</si>
  <si>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</si>
  <si>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</si>
  <si>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</si>
  <si>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</si>
  <si>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</si>
  <si>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</si>
  <si>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</si>
  <si>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</si>
  <si>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</si>
  <si>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</si>
  <si>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</si>
  <si>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</si>
  <si>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</si>
  <si>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</si>
  <si>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</si>
  <si>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</si>
  <si>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</si>
  <si>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</si>
  <si>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</si>
  <si>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</si>
  <si>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</si>
  <si>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</si>
  <si>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</si>
  <si>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</si>
  <si>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</si>
  <si>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</si>
  <si>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</si>
  <si>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</si>
  <si>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</si>
  <si>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</si>
  <si>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</si>
  <si>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</si>
  <si>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</si>
  <si>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</si>
  <si>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</si>
  <si>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</si>
  <si>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</si>
  <si>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</si>
  <si>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</si>
  <si>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</si>
  <si>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</si>
  <si>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</si>
  <si>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</si>
  <si>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</si>
  <si>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</si>
  <si>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</si>
  <si>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</si>
  <si>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</si>
  <si>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</si>
  <si>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</si>
  <si>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</si>
  <si>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</si>
  <si>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</si>
  <si>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</si>
  <si>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</si>
  <si>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</si>
  <si>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</si>
  <si>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</si>
  <si>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</si>
  <si>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</si>
  <si>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</si>
  <si>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</si>
  <si>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</si>
  <si>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</si>
  <si>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</si>
  <si>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</si>
  <si>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</si>
  <si>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</si>
  <si>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</si>
  <si>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</si>
  <si>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</si>
  <si>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</si>
  <si>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</si>
  <si>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</si>
  <si>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</si>
  <si>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</si>
  <si>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</si>
  <si>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</si>
  <si>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</si>
  <si>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</si>
  <si>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</si>
  <si>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</si>
  <si>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</si>
  <si>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</si>
  <si>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</si>
  <si>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</si>
  <si>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</si>
  <si>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</si>
  <si>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</si>
  <si>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</si>
  <si>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</si>
  <si>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</si>
  <si>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</si>
  <si>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</si>
  <si>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</si>
  <si>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</si>
  <si>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</si>
  <si>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</si>
  <si>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</si>
  <si>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</si>
  <si>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</si>
  <si>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</si>
  <si>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</si>
  <si>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</si>
  <si>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</si>
  <si>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</si>
  <si>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</si>
  <si>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</si>
  <si>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</si>
  <si>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</si>
  <si>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</si>
  <si>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</si>
  <si>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</si>
  <si>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</si>
  <si>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</si>
  <si>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</si>
  <si>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</si>
  <si>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</si>
  <si>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</si>
  <si>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</si>
  <si>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</si>
  <si>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</si>
  <si>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</si>
  <si>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</si>
  <si>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</si>
  <si>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</si>
  <si>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</si>
  <si>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</si>
  <si>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</si>
  <si>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</si>
  <si>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</si>
  <si>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</si>
  <si>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</si>
  <si>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</si>
  <si>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</si>
  <si>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</si>
  <si>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</si>
  <si>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</si>
  <si>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</si>
  <si>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</si>
  <si>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</si>
  <si>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</si>
  <si>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</si>
  <si>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</si>
  <si>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</si>
  <si>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</si>
  <si>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</si>
  <si>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</si>
  <si>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</si>
  <si>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</si>
  <si>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</si>
  <si>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</si>
  <si>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</si>
  <si>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</si>
  <si>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</si>
  <si>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</si>
  <si>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</si>
  <si>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</si>
  <si>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</si>
  <si>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</si>
  <si>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</si>
  <si>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</si>
  <si>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</si>
  <si>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</si>
  <si>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</si>
  <si>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</si>
  <si>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</si>
  <si>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</si>
  <si>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</si>
  <si>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</si>
  <si>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</si>
  <si>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</si>
  <si>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</si>
  <si>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</si>
  <si>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</si>
  <si>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</si>
  <si>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</si>
  <si>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</si>
  <si>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</si>
  <si>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</si>
  <si>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</si>
  <si>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</si>
  <si>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</si>
  <si>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</si>
  <si>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</si>
  <si>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</si>
  <si>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</si>
  <si>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</si>
  <si>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</si>
  <si>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</si>
  <si>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</si>
  <si>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</si>
  <si>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</si>
  <si>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</si>
  <si>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</si>
  <si>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</si>
  <si>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</si>
  <si>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</si>
  <si>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</si>
  <si>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</si>
  <si>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</si>
  <si>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</si>
  <si>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</si>
  <si>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</si>
  <si>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</si>
  <si>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</si>
  <si>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</si>
  <si>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</si>
  <si>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</si>
  <si>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</si>
  <si>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</si>
  <si>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</si>
  <si>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</si>
  <si>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</si>
  <si>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</si>
  <si>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</si>
  <si>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</si>
  <si>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</si>
  <si>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</si>
  <si>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</si>
  <si>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</si>
  <si>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</si>
  <si>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</si>
  <si>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</si>
  <si>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</si>
  <si>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</si>
  <si>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</si>
  <si>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</si>
  <si>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</si>
  <si>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</si>
  <si>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</si>
  <si>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</si>
  <si>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</si>
  <si>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</si>
  <si>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</si>
  <si>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</si>
  <si>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</si>
  <si>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</si>
  <si>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</si>
  <si>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</si>
  <si>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</si>
  <si>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</si>
  <si>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</si>
  <si>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</si>
  <si>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</si>
  <si>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</si>
  <si>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</si>
  <si>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</si>
  <si>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</si>
  <si>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</si>
  <si>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</si>
  <si>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</si>
  <si>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</si>
  <si>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</si>
  <si>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</si>
  <si>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</si>
  <si>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</si>
  <si>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</si>
  <si>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</si>
  <si>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</si>
  <si>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</si>
  <si>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</si>
  <si>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</si>
  <si>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</si>
  <si>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</si>
  <si>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</si>
  <si>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</si>
  <si>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</si>
  <si>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</si>
  <si>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</si>
  <si>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</si>
  <si>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</si>
  <si>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</si>
  <si>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</si>
  <si>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</si>
  <si>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</si>
  <si>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</si>
  <si>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</si>
  <si>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</si>
  <si>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</si>
  <si>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</si>
  <si>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</si>
  <si>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</si>
  <si>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</si>
  <si>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</si>
  <si>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</si>
  <si>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</si>
  <si>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</si>
  <si>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</si>
  <si>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</si>
  <si>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</si>
  <si>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</si>
  <si>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</si>
  <si>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</si>
  <si>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</si>
  <si>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</si>
  <si>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</si>
  <si>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</si>
  <si>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</si>
  <si>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</si>
  <si>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</si>
  <si>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</si>
  <si>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</si>
  <si>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</si>
  <si>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</si>
  <si>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</si>
  <si>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</si>
  <si>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</si>
  <si>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</si>
  <si>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</si>
  <si>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</si>
  <si>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</si>
  <si>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</si>
  <si>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</si>
  <si>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</si>
  <si>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</si>
  <si>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</si>
  <si>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</si>
  <si>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</si>
  <si>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</si>
  <si>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</si>
  <si>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</si>
  <si>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</si>
  <si>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</si>
  <si>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</si>
  <si>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</si>
  <si>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</si>
  <si>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</si>
  <si>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</si>
  <si>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</si>
  <si>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</si>
  <si>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</si>
  <si>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</si>
  <si>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</si>
  <si>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</si>
  <si>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</si>
  <si>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</si>
  <si>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</si>
  <si>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</si>
  <si>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</si>
  <si>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</si>
  <si>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</si>
  <si>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</si>
  <si>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</si>
  <si>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</si>
  <si>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</si>
  <si>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</si>
  <si>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</si>
  <si>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</si>
  <si>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</si>
  <si>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</si>
  <si>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</si>
  <si>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</si>
  <si>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</si>
  <si>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</si>
  <si>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</si>
  <si>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</si>
  <si>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</si>
  <si>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</si>
  <si>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</si>
  <si>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</si>
  <si>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</si>
  <si>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</si>
  <si>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</si>
  <si>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</si>
  <si>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</si>
  <si>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</si>
  <si>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</si>
  <si>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</si>
  <si>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</si>
  <si>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</si>
  <si>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</si>
  <si>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</si>
  <si>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</si>
  <si>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</si>
  <si>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</si>
  <si>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</si>
  <si>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</si>
  <si>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</si>
  <si>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</si>
  <si>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</si>
  <si>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</si>
  <si>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</si>
  <si>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</si>
  <si>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</si>
  <si>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</si>
  <si>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</si>
  <si>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</si>
  <si>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</si>
  <si>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</si>
  <si>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</si>
  <si>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</si>
  <si>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</si>
  <si>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</si>
  <si>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</si>
  <si>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</si>
  <si>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</si>
  <si>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</si>
  <si>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</si>
  <si>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</si>
  <si>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</si>
  <si>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</si>
  <si>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</si>
  <si>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</si>
  <si>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</si>
  <si>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</si>
  <si>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</si>
  <si>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</si>
  <si>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</si>
  <si>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</si>
  <si>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</si>
  <si>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</si>
  <si>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</si>
  <si>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</si>
  <si>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</si>
  <si>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</si>
  <si>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</si>
  <si>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</si>
  <si>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</si>
  <si>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</si>
  <si>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</si>
  <si>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</si>
  <si>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</si>
  <si>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</si>
  <si>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</si>
  <si>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</si>
  <si>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</si>
  <si>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</si>
  <si>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</si>
  <si>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</si>
  <si>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</si>
  <si>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</si>
  <si>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</si>
  <si>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</si>
  <si>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</si>
  <si>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</si>
  <si>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</si>
  <si>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</si>
  <si>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</si>
  <si>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</si>
  <si>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</si>
  <si>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</si>
  <si>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</si>
  <si>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</si>
  <si>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</si>
  <si>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</si>
  <si>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</si>
  <si>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</si>
  <si>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</si>
  <si>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</si>
  <si>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</si>
  <si>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</si>
  <si>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</si>
  <si>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</si>
  <si>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</si>
  <si>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</si>
  <si>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</si>
  <si>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</si>
  <si>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</si>
  <si>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</si>
  <si>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</si>
  <si>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</si>
  <si>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</si>
  <si>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</si>
  <si>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</si>
  <si>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</si>
  <si>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</si>
  <si>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</si>
  <si>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</si>
  <si>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</si>
  <si>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</si>
  <si>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</si>
  <si>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</si>
  <si>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</si>
  <si>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</si>
  <si>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</si>
  <si>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</si>
  <si>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</si>
  <si>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</si>
  <si>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</si>
  <si>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</si>
  <si>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</si>
  <si>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</si>
  <si>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</si>
  <si>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</si>
  <si>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</si>
  <si>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</si>
  <si>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</si>
  <si>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</si>
  <si>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</si>
  <si>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</si>
  <si>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</si>
  <si>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</si>
  <si>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</si>
  <si>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</si>
  <si>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</si>
  <si>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</si>
  <si>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</si>
  <si>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</si>
  <si>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</si>
  <si>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</si>
  <si>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</si>
  <si>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</si>
  <si>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</si>
  <si>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</si>
  <si>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</si>
  <si>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</si>
  <si>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</si>
  <si>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</si>
  <si>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</si>
  <si>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</si>
  <si>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</si>
  <si>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</si>
  <si>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</si>
  <si>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</si>
  <si>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</si>
  <si>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</si>
  <si>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</si>
  <si>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</si>
  <si>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</si>
  <si>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</si>
  <si>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</si>
  <si>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</si>
  <si>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</si>
  <si>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</si>
  <si>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</si>
  <si>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</si>
  <si>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</si>
  <si>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</si>
  <si>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</si>
  <si>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</si>
  <si>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</si>
  <si>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</si>
  <si>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</si>
  <si>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</si>
  <si>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</si>
  <si>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</si>
  <si>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</si>
  <si>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</si>
  <si>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</si>
  <si>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</si>
  <si>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</si>
  <si>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</si>
  <si>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</si>
  <si>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</si>
  <si>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</si>
  <si>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</si>
  <si>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</si>
  <si>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</si>
  <si>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</si>
  <si>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</si>
  <si>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</si>
  <si>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</si>
  <si>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</si>
  <si>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</si>
  <si>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</si>
  <si>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</si>
  <si>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</si>
  <si>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</si>
  <si>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</si>
  <si>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</si>
  <si>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</si>
  <si>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</si>
  <si>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</si>
  <si>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</si>
  <si>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</si>
  <si>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</si>
  <si>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</si>
  <si>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</si>
  <si>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</si>
  <si>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</si>
  <si>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</si>
  <si>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</si>
  <si>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</si>
  <si>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</si>
  <si>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</si>
  <si>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</si>
  <si>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</si>
  <si>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</si>
  <si>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</si>
  <si>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</si>
  <si>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</si>
  <si>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</si>
  <si>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</si>
  <si>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</si>
  <si>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</si>
  <si>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</si>
  <si>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</si>
  <si>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</si>
  <si>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</si>
  <si>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</si>
  <si>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</si>
  <si>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</si>
  <si>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</si>
  <si>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</si>
  <si>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</si>
  <si>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</si>
  <si>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</si>
  <si>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</si>
  <si>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</si>
  <si>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</si>
  <si>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</si>
  <si>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</si>
  <si>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</si>
  <si>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</si>
  <si>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</si>
  <si>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</si>
  <si>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</si>
  <si>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</si>
  <si>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</si>
  <si>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</si>
  <si>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</si>
  <si>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</si>
  <si>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</si>
  <si>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</si>
  <si>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</si>
  <si>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</si>
  <si>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</si>
  <si>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</si>
  <si>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</si>
  <si>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</si>
  <si>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</si>
  <si>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</si>
  <si>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</si>
  <si>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</si>
  <si>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</si>
  <si>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</si>
  <si>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</si>
  <si>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</si>
  <si>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</si>
  <si>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</si>
  <si>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</si>
  <si>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</si>
  <si>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</si>
  <si>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</si>
  <si>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</si>
  <si>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</si>
  <si>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</si>
  <si>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</si>
  <si>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</si>
  <si>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</si>
  <si>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</si>
  <si>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</si>
  <si>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</si>
  <si>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</si>
  <si>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</si>
  <si>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</si>
  <si>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</si>
  <si>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</si>
  <si>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</si>
  <si>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</si>
  <si>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</si>
  <si>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</si>
  <si>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</si>
  <si>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</si>
  <si>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</si>
  <si>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</si>
  <si>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</si>
  <si>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</si>
  <si>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</si>
  <si>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</si>
  <si>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</si>
  <si>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</si>
  <si>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</si>
  <si>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</si>
  <si>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</si>
  <si>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</si>
  <si>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</si>
  <si>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</si>
  <si>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</si>
  <si>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</si>
  <si>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</si>
  <si>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</si>
  <si>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</si>
  <si>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</si>
  <si>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</si>
  <si>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</si>
  <si>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</si>
  <si>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</si>
  <si>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</si>
  <si>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</si>
  <si>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</si>
  <si>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</si>
  <si>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</si>
  <si>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</si>
  <si>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</si>
  <si>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</si>
  <si>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</si>
  <si>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</si>
  <si>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</si>
  <si>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</si>
  <si>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</si>
  <si>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</si>
  <si>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</si>
  <si>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</si>
  <si>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</si>
  <si>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</si>
  <si>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</si>
  <si>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</si>
  <si>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</si>
  <si>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</si>
  <si>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</si>
  <si>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</si>
  <si>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</si>
  <si>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</si>
  <si>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</si>
  <si>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</si>
  <si>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</si>
  <si>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</si>
  <si>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</si>
  <si>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</si>
  <si>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</si>
  <si>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</si>
  <si>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</si>
  <si>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</si>
  <si>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</si>
  <si>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</si>
  <si>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</si>
  <si>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</si>
  <si>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</si>
  <si>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</si>
  <si>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</si>
  <si>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</si>
  <si>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</si>
  <si>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</si>
  <si>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</si>
  <si>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</si>
  <si>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</si>
  <si>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</si>
  <si>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</si>
  <si>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</si>
  <si>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</si>
  <si>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</si>
  <si>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</si>
  <si>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</si>
  <si>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</si>
  <si>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</si>
  <si>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</si>
  <si>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</si>
  <si>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</si>
  <si>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</si>
  <si>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</si>
  <si>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</si>
  <si>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</si>
  <si>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</si>
  <si>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</si>
  <si>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</si>
  <si>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</si>
  <si>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</si>
  <si>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</si>
  <si>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</si>
  <si>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</si>
  <si>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</si>
  <si>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</si>
  <si>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</si>
  <si>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</si>
  <si>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</si>
  <si>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</si>
  <si>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</si>
  <si>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</si>
  <si>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</si>
  <si>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</si>
  <si>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</si>
  <si>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</si>
  <si>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</si>
  <si>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</si>
  <si>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</si>
  <si>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</si>
  <si>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</si>
  <si>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</si>
  <si>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</si>
  <si>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</si>
  <si>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</si>
  <si>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</si>
  <si>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</si>
  <si>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</si>
  <si>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</si>
  <si>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</si>
  <si>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</si>
  <si>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</si>
  <si>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</si>
  <si>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</si>
  <si>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</si>
  <si>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</si>
  <si>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</si>
  <si>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</si>
  <si>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</si>
  <si>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</si>
  <si>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</si>
  <si>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</si>
  <si>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</si>
  <si>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</si>
  <si>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</si>
  <si>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</si>
  <si>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</si>
  <si>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</si>
  <si>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</si>
  <si>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</si>
  <si>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</si>
  <si>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</si>
  <si>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</si>
  <si>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</si>
  <si>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</si>
  <si>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</si>
  <si>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</si>
  <si>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</si>
  <si>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</si>
  <si>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</si>
  <si>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</si>
  <si>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</si>
  <si>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</si>
  <si>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</si>
  <si>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</si>
  <si>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</si>
  <si>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</si>
  <si>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</si>
  <si>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</si>
  <si>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</si>
  <si>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</si>
  <si>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</si>
  <si>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</si>
  <si>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</si>
  <si>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</si>
  <si>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</si>
  <si>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</si>
  <si>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</si>
  <si>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</si>
  <si>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</si>
  <si>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</si>
  <si>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</si>
  <si>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</si>
  <si>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</si>
  <si>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</si>
  <si>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</si>
  <si>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</si>
  <si>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</si>
  <si>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</si>
  <si>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</si>
  <si>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</si>
  <si>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</si>
  <si>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</si>
  <si>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</si>
  <si>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</si>
  <si>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</si>
  <si>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</si>
  <si>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</si>
  <si>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</si>
  <si>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</si>
  <si>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</si>
  <si>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</si>
  <si>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</si>
  <si>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</si>
  <si>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</si>
  <si>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</si>
  <si>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</si>
  <si>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</si>
  <si>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</si>
  <si>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</si>
  <si>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</si>
  <si>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</si>
  <si>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</si>
  <si>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</si>
  <si>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</si>
  <si>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</si>
  <si>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</si>
  <si>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</si>
  <si>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</si>
  <si>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</si>
  <si>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</si>
  <si>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</si>
  <si>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</si>
  <si>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</si>
  <si>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</si>
  <si>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</si>
  <si>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</si>
  <si>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</si>
  <si>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</si>
  <si>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</si>
  <si>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</si>
  <si>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</si>
  <si>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</si>
  <si>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</si>
  <si>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</si>
  <si>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</si>
  <si>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</si>
  <si>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</si>
  <si>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</si>
  <si>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</si>
  <si>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</si>
  <si>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</si>
  <si>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</si>
  <si>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</si>
  <si>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</si>
  <si>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</si>
  <si>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</si>
  <si>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</si>
  <si>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</si>
  <si>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</si>
  <si>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</si>
  <si>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</si>
  <si>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</si>
  <si>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</si>
  <si>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</si>
  <si>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</si>
  <si>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</si>
  <si>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</si>
  <si>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</si>
  <si>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</si>
  <si>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</si>
  <si>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</si>
  <si>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</si>
  <si>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</si>
  <si>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</si>
  <si>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</si>
  <si>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</si>
  <si>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</si>
  <si>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</si>
  <si>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</si>
  <si>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</si>
  <si>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</si>
  <si>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</si>
  <si>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</si>
  <si>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</si>
  <si>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</si>
  <si>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</si>
  <si>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</si>
  <si>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</si>
  <si>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</si>
  <si>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</si>
  <si>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</si>
  <si>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</si>
  <si>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</si>
  <si>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</si>
  <si>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</si>
  <si>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</si>
  <si>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</si>
  <si>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</si>
  <si>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</si>
  <si>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</si>
  <si>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</si>
  <si>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</si>
  <si>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</si>
  <si>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</si>
  <si>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</si>
  <si>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</si>
  <si>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</si>
  <si>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</si>
  <si>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</si>
  <si>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</si>
  <si>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</si>
  <si>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</si>
  <si>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</si>
  <si>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</si>
  <si>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</si>
  <si>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</si>
  <si>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</si>
  <si>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</si>
  <si>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</si>
  <si>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</si>
  <si>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</si>
  <si>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</si>
  <si>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</si>
  <si>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</si>
  <si>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</si>
  <si>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</si>
  <si>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</si>
  <si>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</si>
  <si>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</si>
  <si>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</si>
  <si>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</si>
  <si>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</si>
  <si>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</si>
  <si>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</si>
  <si>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</si>
  <si>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</si>
  <si>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</si>
  <si>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</si>
  <si>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</si>
  <si>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</si>
  <si>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</si>
  <si>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</si>
  <si>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</si>
  <si>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</si>
  <si>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</si>
  <si>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</si>
  <si>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</si>
  <si>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</si>
  <si>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</si>
  <si>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</si>
  <si>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</si>
  <si>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</si>
  <si>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</si>
  <si>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</si>
  <si>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</si>
  <si>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</si>
  <si>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</si>
  <si>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</si>
  <si>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</si>
  <si>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</si>
  <si>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</si>
  <si>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</si>
  <si>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</si>
  <si>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</si>
  <si>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</si>
  <si>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</si>
  <si>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</si>
  <si>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</si>
  <si>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</si>
  <si>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</si>
  <si>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</si>
  <si>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</si>
  <si>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</si>
  <si>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</si>
  <si>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</si>
  <si>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</si>
  <si>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</si>
  <si>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</si>
  <si>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</si>
  <si>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</si>
  <si>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</si>
  <si>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</si>
  <si>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</si>
  <si>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</si>
  <si>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</si>
  <si>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</si>
  <si>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</si>
  <si>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</si>
  <si>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</si>
  <si>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</si>
  <si>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</si>
  <si>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</si>
  <si>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</si>
  <si>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</si>
  <si>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</si>
  <si>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</si>
  <si>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</si>
  <si>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</si>
  <si>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</si>
  <si>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</si>
  <si>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</si>
  <si>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</si>
  <si>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</si>
  <si>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</si>
  <si>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</si>
  <si>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</si>
  <si>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</si>
  <si>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</si>
  <si>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</si>
  <si>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</si>
  <si>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</si>
  <si>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</si>
  <si>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</si>
  <si>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</si>
  <si>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</si>
  <si>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</si>
  <si>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</si>
  <si>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</si>
  <si>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</si>
  <si>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</si>
  <si>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</si>
  <si>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</si>
  <si>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</si>
  <si>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</si>
  <si>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</si>
  <si>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</si>
  <si>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</si>
  <si>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</si>
  <si>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</si>
  <si>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</si>
  <si>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</si>
  <si>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</si>
  <si>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</si>
  <si>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</si>
  <si>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</si>
  <si>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</si>
  <si>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</si>
  <si>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</si>
  <si>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</si>
  <si>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</si>
  <si>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</si>
  <si>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</si>
  <si>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</si>
  <si>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</si>
  <si>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</si>
  <si>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</si>
  <si>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</si>
  <si>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</si>
  <si>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</si>
  <si>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</si>
  <si>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</si>
  <si>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</si>
  <si>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</si>
  <si>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</si>
  <si>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</si>
  <si>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</si>
  <si>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</si>
  <si>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</si>
  <si>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</si>
  <si>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</si>
  <si>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</si>
  <si>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</si>
  <si>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</si>
  <si>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</si>
  <si>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</si>
  <si>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</si>
  <si>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</si>
  <si>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</si>
  <si>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</si>
  <si>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</si>
  <si>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</si>
  <si>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</si>
  <si>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</si>
  <si>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</si>
  <si>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</si>
  <si>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</si>
  <si>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</si>
  <si>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</si>
  <si>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</si>
  <si>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</si>
  <si>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</si>
  <si>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</si>
  <si>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</si>
  <si>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</si>
  <si>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</si>
  <si>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</si>
  <si>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</si>
  <si>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</si>
  <si>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</si>
  <si>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</si>
  <si>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</si>
  <si>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</si>
  <si>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</si>
  <si>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</si>
  <si>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</si>
  <si>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</si>
  <si>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</si>
  <si>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</si>
  <si>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</si>
  <si>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</si>
  <si>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</si>
  <si>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</si>
  <si>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</si>
  <si>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</si>
  <si>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</si>
  <si>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</si>
  <si>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</si>
  <si>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</si>
  <si>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</si>
  <si>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</si>
  <si>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</si>
  <si>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</si>
  <si>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</si>
  <si>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</si>
  <si>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</si>
  <si>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</si>
  <si>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</si>
  <si>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</si>
  <si>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</si>
  <si>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</si>
  <si>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</si>
  <si>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</si>
  <si>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</si>
  <si>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</si>
  <si>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</si>
  <si>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</si>
  <si>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</si>
  <si>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</si>
  <si>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</si>
  <si>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</si>
  <si>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</si>
  <si>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</si>
  <si>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</si>
  <si>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</si>
  <si>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</si>
  <si>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</si>
  <si>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</si>
  <si>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</si>
  <si>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</si>
  <si>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</si>
  <si>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</si>
  <si>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</si>
  <si>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</si>
  <si>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</si>
  <si>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</si>
  <si>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</si>
  <si>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</si>
  <si>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</si>
  <si>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</si>
  <si>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</si>
  <si>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</si>
  <si>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</si>
  <si>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</si>
  <si>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</si>
  <si>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</si>
  <si>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</si>
  <si>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</si>
  <si>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</si>
  <si>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</si>
  <si>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</si>
  <si>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</si>
  <si>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</si>
  <si>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</si>
  <si>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</si>
  <si>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</si>
  <si>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</si>
  <si>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</si>
  <si>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</si>
  <si>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</si>
  <si>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</si>
  <si>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</si>
  <si>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</si>
  <si>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</si>
  <si>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</si>
  <si>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</si>
  <si>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</si>
  <si>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</si>
  <si>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</si>
  <si>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</si>
  <si>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</si>
  <si>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</si>
  <si>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</si>
  <si>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</si>
  <si>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</si>
  <si>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</si>
  <si>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</si>
  <si>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</si>
  <si>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</si>
  <si>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</si>
  <si>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</si>
  <si>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</si>
  <si>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</si>
  <si>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</si>
  <si>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</si>
  <si>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</si>
  <si>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</si>
  <si>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</si>
  <si>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</si>
  <si>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</si>
  <si>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</si>
  <si>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</si>
  <si>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</si>
  <si>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</si>
  <si>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</si>
  <si>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</si>
  <si>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</si>
  <si>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</si>
  <si>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</si>
  <si>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</si>
  <si>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</si>
  <si>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</si>
  <si>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</si>
  <si>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</si>
  <si>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</si>
  <si>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</si>
  <si>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</si>
  <si>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</si>
  <si>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</si>
  <si>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</si>
  <si>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</si>
  <si>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</si>
  <si>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</si>
  <si>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</si>
  <si>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</si>
  <si>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</si>
  <si>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</si>
  <si>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</si>
  <si>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</si>
  <si>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</si>
  <si>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</si>
  <si>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</si>
  <si>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</si>
  <si>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</si>
  <si>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</si>
  <si>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</si>
  <si>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</si>
  <si>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</si>
  <si>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</si>
  <si>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</si>
  <si>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</si>
  <si>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</si>
  <si>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</si>
  <si>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</si>
  <si>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</si>
  <si>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</si>
  <si>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</si>
  <si>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</si>
  <si>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</si>
  <si>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</si>
  <si>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</si>
  <si>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</si>
  <si>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</si>
  <si>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</si>
  <si>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</si>
  <si>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</si>
  <si>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</si>
  <si>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</si>
  <si>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</si>
  <si>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</si>
  <si>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</si>
  <si>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</si>
  <si>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</si>
  <si>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</si>
  <si>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</si>
  <si>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</si>
  <si>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</si>
  <si>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</si>
  <si>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</si>
  <si>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</si>
  <si>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</si>
  <si>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</si>
  <si>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</si>
  <si>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</si>
  <si>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</si>
  <si>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</si>
  <si>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</si>
  <si>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</si>
  <si>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</si>
  <si>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</si>
  <si>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</si>
  <si>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</si>
  <si>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</si>
  <si>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</si>
  <si>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</si>
  <si>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</si>
  <si>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</si>
  <si>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</si>
  <si>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</si>
  <si>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</si>
  <si>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</si>
  <si>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</si>
  <si>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</si>
  <si>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</si>
  <si>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</si>
  <si>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</si>
  <si>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</si>
  <si>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</si>
  <si>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</si>
  <si>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</si>
  <si>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</si>
  <si>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</si>
  <si>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</si>
  <si>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</si>
  <si>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</si>
  <si>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</si>
  <si>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</si>
  <si>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</si>
  <si>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</si>
  <si>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</si>
  <si>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</si>
  <si>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</si>
  <si>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</si>
  <si>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</si>
  <si>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</si>
  <si>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</si>
  <si>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</si>
  <si>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</si>
  <si>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</si>
  <si>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</si>
  <si>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</si>
  <si>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</si>
  <si>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</si>
  <si>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</si>
  <si>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</si>
  <si>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</si>
  <si>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</si>
  <si>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</si>
  <si>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</si>
  <si>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</si>
  <si>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</si>
  <si>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</si>
  <si>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</si>
  <si>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</si>
  <si>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</si>
  <si>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</si>
  <si>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</si>
  <si>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</si>
  <si>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</si>
  <si>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</si>
  <si>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</si>
  <si>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</si>
  <si>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</si>
  <si>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</si>
  <si>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</si>
  <si>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</si>
  <si>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</si>
  <si>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</si>
  <si>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</si>
  <si>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</si>
  <si>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</si>
  <si>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</si>
  <si>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</si>
  <si>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</si>
  <si>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</si>
  <si>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</si>
  <si>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</si>
  <si>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</si>
  <si>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</si>
  <si>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</si>
  <si>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</si>
  <si>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</si>
  <si>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</si>
  <si>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</si>
  <si>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</si>
  <si>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</si>
  <si>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</si>
  <si>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</si>
  <si>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</si>
  <si>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</si>
  <si>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</si>
  <si>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</si>
  <si>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</si>
  <si>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</si>
  <si>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</si>
  <si>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</si>
  <si>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</si>
  <si>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</si>
  <si>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</si>
  <si>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</si>
  <si>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</si>
  <si>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</si>
  <si>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</si>
  <si>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</si>
  <si>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</si>
  <si>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</si>
  <si>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</si>
  <si>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</si>
  <si>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</si>
  <si>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</si>
  <si>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</si>
  <si>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</si>
  <si>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</si>
  <si>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</si>
  <si>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</si>
  <si>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</si>
  <si>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</si>
  <si>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</si>
  <si>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</si>
  <si>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</si>
  <si>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</si>
  <si>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</si>
  <si>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</si>
  <si>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</si>
  <si>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</si>
  <si>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</si>
  <si>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</si>
  <si>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</si>
  <si>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</si>
  <si>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</si>
  <si>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</si>
  <si>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</si>
  <si>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</si>
  <si>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</si>
  <si>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</si>
  <si>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</si>
  <si>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</si>
  <si>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</si>
  <si>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</si>
  <si>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</si>
  <si>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</si>
  <si>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</si>
  <si>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</si>
  <si>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</si>
  <si>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</si>
  <si>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</si>
  <si>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</si>
  <si>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</si>
  <si>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</si>
  <si>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</si>
  <si>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</si>
  <si>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</si>
  <si>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</si>
  <si>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</si>
  <si>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</si>
  <si>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</si>
  <si>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</si>
  <si>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</si>
  <si>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</si>
  <si>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</si>
  <si>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</si>
  <si>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</si>
  <si>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</si>
  <si>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</si>
  <si>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</si>
  <si>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</si>
  <si>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</si>
  <si>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</si>
  <si>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</si>
  <si>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</si>
  <si>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</si>
  <si>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</si>
  <si>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</si>
  <si>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</si>
  <si>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</si>
  <si>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</si>
  <si>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</si>
  <si>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</si>
  <si>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</si>
  <si>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</si>
  <si>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</si>
  <si>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</si>
  <si>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</si>
  <si>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</si>
  <si>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</si>
  <si>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</si>
  <si>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</si>
  <si>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</si>
  <si>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</si>
  <si>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</si>
  <si>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</si>
  <si>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</si>
  <si>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</si>
  <si>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</si>
  <si>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</si>
  <si>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</si>
  <si>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</si>
  <si>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</si>
  <si>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</si>
  <si>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</si>
  <si>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</si>
  <si>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</si>
  <si>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</si>
  <si>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</si>
  <si>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</si>
  <si>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</si>
  <si>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</si>
  <si>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</si>
  <si>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</si>
  <si>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</si>
  <si>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</si>
  <si>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</si>
  <si>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</si>
  <si>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</si>
  <si>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</si>
  <si>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</si>
  <si>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</si>
  <si>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</si>
  <si>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</si>
  <si>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</si>
  <si>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</si>
  <si>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</si>
  <si>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</si>
  <si>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</si>
  <si>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</si>
  <si>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</si>
  <si>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</si>
  <si>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</si>
  <si>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</si>
  <si>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</si>
  <si>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</si>
  <si>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</si>
  <si>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</si>
  <si>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</si>
  <si>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</si>
  <si>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</si>
  <si>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</si>
  <si>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</si>
  <si>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</si>
  <si>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</si>
  <si>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</si>
  <si>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</si>
  <si>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</si>
  <si>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</si>
  <si>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</si>
  <si>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</si>
  <si>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</si>
  <si>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</si>
  <si>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</si>
  <si>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</si>
  <si>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</si>
  <si>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</si>
  <si>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</si>
  <si>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</si>
  <si>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</si>
  <si>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</si>
  <si>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</si>
  <si>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</si>
  <si>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</si>
  <si>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</si>
  <si>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</si>
  <si>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</si>
  <si>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</si>
  <si>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</si>
  <si>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</si>
  <si>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</si>
  <si>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</si>
  <si>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</si>
  <si>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</si>
  <si>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</si>
  <si>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</si>
  <si>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</si>
  <si>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</si>
  <si>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</si>
  <si>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</si>
  <si>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</si>
  <si>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</si>
  <si>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</si>
  <si>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</si>
  <si>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</si>
  <si>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</si>
  <si>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</si>
  <si>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</si>
  <si>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</si>
  <si>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</si>
  <si>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</si>
  <si>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</si>
  <si>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</si>
  <si>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</si>
  <si>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</si>
  <si>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</si>
  <si>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</si>
  <si>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</si>
  <si>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</si>
  <si>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</si>
  <si>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</si>
  <si>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</si>
  <si>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</si>
  <si>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</si>
  <si>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</si>
  <si>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</si>
  <si>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</si>
  <si>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</si>
  <si>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</si>
  <si>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</si>
  <si>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</si>
  <si>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</si>
  <si>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</si>
  <si>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</si>
  <si>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</si>
  <si>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</si>
  <si>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</si>
  <si>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</si>
  <si>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</si>
  <si>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</si>
  <si>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</si>
  <si>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</si>
  <si>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</si>
  <si>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</si>
  <si>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</si>
  <si>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</si>
  <si>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</si>
  <si>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</si>
  <si>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</si>
  <si>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</si>
  <si>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</si>
  <si>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</si>
  <si>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</si>
  <si>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</si>
  <si>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</si>
  <si>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</si>
  <si>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</si>
  <si>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</si>
  <si>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</si>
  <si>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</si>
  <si>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</si>
  <si>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</si>
  <si>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</si>
  <si>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</si>
  <si>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</si>
  <si>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</si>
  <si>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</si>
  <si>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</si>
  <si>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</si>
  <si>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</si>
  <si>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</si>
  <si>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</si>
  <si>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</si>
  <si>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</si>
  <si>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</si>
  <si>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</si>
  <si>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</si>
  <si>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</si>
  <si>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</si>
  <si>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</si>
  <si>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</si>
  <si>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</si>
  <si>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</si>
  <si>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</si>
  <si>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</si>
  <si>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</si>
  <si>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</si>
  <si>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</si>
  <si>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</si>
  <si>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</si>
  <si>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</si>
  <si>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</si>
  <si>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</si>
  <si>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</si>
  <si>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</si>
  <si>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</si>
  <si>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</si>
  <si>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</si>
  <si>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</si>
  <si>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</si>
  <si>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</si>
  <si>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</si>
  <si>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</si>
  <si>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</si>
  <si>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</si>
  <si>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</si>
  <si>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</si>
  <si>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</si>
  <si>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</si>
  <si>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</si>
  <si>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</si>
  <si>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</si>
  <si>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</si>
  <si>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</si>
  <si>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</si>
  <si>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</si>
  <si>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</si>
  <si>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</si>
  <si>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</si>
  <si>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</si>
  <si>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</si>
  <si>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</si>
  <si>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</si>
  <si>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</si>
  <si>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</si>
  <si>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</si>
  <si>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</si>
  <si>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</si>
  <si>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</si>
  <si>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</si>
  <si>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</si>
  <si>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</si>
  <si>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</si>
  <si>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</si>
  <si>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</si>
  <si>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</si>
  <si>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</si>
  <si>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</si>
  <si>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</si>
  <si>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</si>
  <si>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</si>
  <si>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</si>
  <si>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</si>
  <si>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</si>
  <si>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</si>
  <si>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</si>
  <si>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</si>
  <si>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</si>
  <si>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</si>
  <si>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</si>
  <si>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</si>
  <si>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</si>
  <si>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</si>
  <si>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</si>
  <si>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</si>
  <si>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</si>
  <si>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</si>
  <si>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</si>
  <si>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</si>
  <si>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</si>
  <si>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</si>
  <si>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</si>
  <si>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</si>
  <si>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</si>
  <si>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</si>
  <si>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</si>
  <si>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</si>
  <si>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</si>
  <si>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</si>
  <si>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</si>
  <si>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</si>
  <si>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</si>
  <si>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</si>
  <si>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</si>
  <si>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</si>
  <si>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</si>
  <si>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</si>
  <si>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</si>
  <si>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</si>
  <si>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</si>
  <si>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</si>
  <si>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</si>
  <si>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</si>
  <si>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</si>
  <si>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</si>
  <si>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</si>
  <si>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</si>
  <si>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</si>
  <si>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</si>
  <si>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</si>
  <si>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</si>
  <si>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</si>
  <si>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</si>
  <si>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</si>
  <si>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</si>
  <si>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</si>
  <si>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</si>
  <si>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</si>
  <si>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</si>
  <si>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</si>
  <si>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</si>
  <si>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</si>
  <si>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</si>
  <si>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</si>
  <si>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</si>
  <si>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</si>
  <si>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</si>
  <si>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</si>
  <si>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</si>
  <si>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</si>
  <si>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</si>
  <si>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</si>
  <si>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</si>
  <si>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</si>
  <si>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</si>
  <si>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</si>
  <si>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</si>
  <si>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</si>
  <si>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</si>
  <si>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</si>
  <si>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</si>
  <si>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</si>
  <si>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</si>
  <si>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</si>
  <si>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</si>
  <si>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</si>
  <si>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</si>
  <si>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</si>
  <si>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</si>
  <si>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</si>
  <si>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</si>
  <si>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</si>
  <si>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</si>
  <si>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</si>
  <si>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</si>
  <si>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</si>
  <si>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</si>
  <si>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</si>
  <si>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</si>
  <si>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</si>
  <si>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</si>
  <si>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</si>
  <si>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</si>
  <si>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</si>
  <si>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</si>
  <si>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</si>
  <si>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</si>
  <si>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</si>
  <si>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</si>
  <si>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</si>
  <si>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</si>
  <si>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</si>
  <si>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</si>
  <si>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</si>
  <si>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</si>
  <si>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</si>
  <si>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</si>
  <si>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</si>
  <si>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</si>
  <si>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</si>
  <si>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</si>
  <si>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</si>
  <si>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</si>
  <si>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</si>
  <si>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</si>
  <si>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</si>
  <si>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</si>
  <si>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</si>
  <si>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</si>
  <si>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</si>
  <si>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</si>
  <si>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</si>
  <si>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</si>
  <si>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</si>
  <si>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</si>
  <si>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</si>
  <si>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</si>
  <si>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</si>
  <si>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</si>
  <si>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</si>
  <si>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</si>
  <si>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</si>
  <si>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</si>
  <si>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</si>
  <si>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</si>
  <si>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</si>
  <si>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</si>
  <si>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</si>
  <si>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</si>
  <si>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</si>
  <si>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</si>
  <si>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</si>
  <si>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</si>
  <si>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</si>
  <si>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</si>
  <si>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</si>
  <si>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</si>
  <si>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</si>
  <si>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</si>
  <si>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</si>
  <si>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</si>
  <si>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</si>
  <si>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</si>
  <si>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</si>
  <si>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</si>
  <si>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</si>
  <si>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</si>
  <si>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</si>
  <si>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</si>
  <si>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</si>
  <si>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</si>
  <si>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</si>
  <si>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</si>
  <si>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</si>
  <si>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</si>
  <si>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</si>
  <si>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</si>
  <si>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</si>
  <si>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</si>
  <si>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</si>
  <si>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</si>
  <si>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</si>
  <si>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</si>
  <si>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</si>
  <si>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</si>
  <si>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</si>
  <si>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</si>
  <si>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</si>
  <si>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</si>
  <si>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</si>
  <si>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</si>
  <si>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</si>
  <si>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</si>
  <si>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</si>
  <si>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</si>
  <si>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</si>
  <si>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</si>
  <si>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</si>
  <si>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</si>
  <si>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</si>
  <si>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</si>
  <si>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</si>
  <si>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</si>
  <si>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</si>
  <si>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</si>
  <si>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</si>
  <si>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</si>
  <si>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</si>
  <si>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</si>
  <si>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</si>
  <si>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</si>
  <si>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</si>
  <si>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</si>
  <si>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</si>
  <si>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</si>
  <si>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</si>
  <si>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</si>
  <si>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</si>
  <si>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</si>
  <si>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</si>
  <si>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</si>
  <si>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</si>
  <si>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</si>
  <si>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</si>
  <si>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</si>
  <si>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</si>
  <si>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</si>
  <si>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</si>
  <si>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</si>
  <si>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</si>
  <si>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</si>
  <si>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</si>
  <si>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</si>
  <si>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</si>
  <si>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</si>
  <si>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</si>
  <si>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</si>
  <si>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</si>
  <si>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</si>
  <si>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</si>
  <si>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</si>
  <si>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</si>
  <si>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</si>
  <si>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</si>
  <si>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</si>
  <si>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</si>
  <si>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</si>
  <si>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</si>
  <si>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</si>
  <si>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</si>
  <si>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</si>
  <si>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</si>
  <si>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</si>
  <si>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</si>
  <si>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</si>
  <si>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</si>
  <si>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</si>
  <si>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</si>
  <si>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</si>
  <si>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</si>
  <si>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</si>
  <si>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</si>
  <si>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</si>
  <si>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</si>
  <si>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</si>
  <si>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</si>
  <si>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</si>
  <si>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</si>
  <si>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</si>
  <si>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</si>
  <si>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</si>
  <si>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</si>
  <si>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</si>
  <si>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</si>
  <si>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</si>
  <si>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</si>
  <si>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</si>
  <si>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</si>
  <si>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</si>
  <si>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</si>
  <si>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</si>
  <si>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</si>
  <si>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</si>
  <si>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</si>
  <si>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</si>
  <si>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</si>
  <si>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</si>
  <si>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</si>
  <si>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</si>
  <si>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</si>
  <si>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</si>
  <si>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</si>
  <si>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</si>
  <si>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</si>
  <si>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</si>
  <si>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</si>
  <si>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</si>
  <si>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</si>
  <si>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</si>
  <si>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</si>
  <si>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</si>
  <si>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</si>
  <si>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</si>
  <si>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</si>
  <si>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</si>
  <si>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</si>
  <si>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</si>
  <si>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</si>
  <si>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</si>
  <si>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</si>
  <si>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</si>
  <si>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</si>
  <si>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</si>
  <si>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</si>
  <si>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</si>
  <si>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</si>
  <si>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</si>
  <si>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</si>
  <si>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</si>
  <si>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</si>
  <si>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</si>
  <si>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</si>
  <si>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</si>
  <si>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</si>
  <si>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</si>
  <si>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</si>
  <si>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</si>
  <si>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</si>
  <si>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</si>
  <si>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</si>
  <si>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</si>
  <si>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</si>
  <si>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</si>
  <si>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</si>
  <si>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</si>
  <si>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</si>
  <si>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</si>
  <si>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</si>
  <si>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</si>
  <si>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</si>
  <si>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</si>
  <si>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</si>
  <si>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</si>
  <si>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</si>
  <si>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</si>
  <si>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</si>
  <si>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</si>
  <si>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</si>
  <si>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</si>
  <si>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</si>
  <si>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</si>
  <si>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</si>
  <si>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</si>
  <si>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</si>
  <si>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</si>
  <si>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</si>
  <si>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</si>
  <si>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</si>
  <si>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</si>
  <si>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</si>
  <si>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</si>
  <si>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</si>
  <si>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</si>
  <si>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</si>
  <si>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</si>
  <si>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</si>
  <si>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</si>
  <si>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</si>
  <si>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</si>
  <si>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</si>
  <si>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</si>
  <si>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</si>
  <si>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</si>
  <si>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</si>
  <si>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</si>
  <si>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</si>
  <si>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</si>
  <si>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</si>
  <si>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</si>
  <si>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</si>
  <si>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</si>
  <si>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</si>
  <si>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</si>
  <si>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</si>
  <si>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</si>
  <si>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</si>
  <si>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</si>
  <si>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</si>
  <si>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</si>
  <si>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</si>
  <si>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</si>
  <si>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</si>
  <si>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</si>
  <si>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</si>
  <si>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</si>
  <si>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</si>
  <si>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</si>
  <si>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</si>
  <si>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</si>
  <si>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</si>
  <si>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</si>
  <si>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</si>
  <si>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</si>
  <si>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</si>
  <si>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</si>
  <si>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</si>
  <si>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</si>
  <si>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</si>
  <si>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</si>
  <si>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</si>
  <si>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</si>
  <si>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</si>
  <si>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</si>
  <si>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</si>
  <si>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</si>
  <si>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</si>
  <si>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</si>
  <si>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</si>
  <si>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</si>
  <si>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</si>
  <si>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</si>
  <si>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</si>
  <si>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</si>
  <si>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</si>
  <si>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</si>
  <si>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</si>
  <si>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</si>
  <si>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</si>
  <si>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</si>
  <si>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</si>
  <si>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</si>
  <si>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</si>
  <si>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</si>
  <si>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</si>
  <si>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</si>
  <si>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</si>
  <si>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</si>
  <si>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</si>
  <si>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</si>
  <si>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</si>
  <si>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</si>
  <si>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</si>
  <si>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</si>
  <si>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</si>
  <si>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</si>
  <si>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</si>
  <si>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</si>
  <si>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</si>
  <si>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</si>
  <si>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</si>
  <si>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</si>
  <si>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</si>
  <si>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</si>
  <si>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</si>
  <si>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</si>
  <si>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</si>
  <si>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</si>
  <si>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</si>
  <si>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</si>
  <si>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</si>
  <si>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</si>
  <si>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</si>
  <si>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</si>
  <si>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</si>
  <si>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</si>
  <si>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</si>
  <si>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</si>
  <si>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</si>
  <si>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</si>
  <si>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</si>
  <si>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</si>
  <si>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</si>
  <si>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</si>
  <si>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</si>
  <si>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</si>
  <si>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</si>
  <si>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</si>
  <si>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</si>
  <si>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</si>
  <si>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</si>
  <si>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</si>
  <si>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</si>
  <si>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</si>
  <si>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</si>
  <si>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</si>
  <si>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</si>
  <si>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</si>
  <si>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</si>
  <si>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</si>
  <si>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</si>
  <si>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</si>
  <si>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</si>
  <si>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</si>
  <si>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</si>
  <si>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</si>
  <si>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</si>
  <si>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</si>
  <si>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</si>
  <si>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</si>
  <si>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</si>
  <si>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</si>
  <si>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</si>
  <si>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</si>
  <si>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</si>
  <si>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</si>
  <si>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</si>
  <si>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</si>
  <si>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</si>
  <si>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</si>
  <si>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</si>
  <si>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</si>
  <si>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</si>
  <si>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</si>
  <si>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</si>
  <si>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</si>
  <si>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</si>
  <si>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</si>
  <si>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</si>
  <si>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</si>
  <si>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</si>
  <si>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</si>
  <si>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</si>
  <si>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</si>
  <si>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</si>
  <si>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</si>
  <si>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</si>
  <si>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</si>
  <si>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</si>
  <si>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</si>
  <si>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</si>
  <si>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</si>
  <si>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</si>
  <si>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</si>
  <si>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</si>
  <si>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</si>
  <si>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</si>
  <si>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</si>
  <si>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</si>
  <si>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</si>
  <si>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</si>
  <si>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</si>
  <si>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</si>
  <si>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</si>
  <si>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</si>
  <si>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</si>
  <si>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</si>
  <si>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</si>
  <si>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</si>
  <si>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</si>
  <si>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</si>
  <si>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</si>
  <si>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</si>
  <si>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</si>
  <si>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</si>
  <si>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</si>
  <si>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</si>
  <si>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</si>
  <si>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</si>
  <si>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</si>
  <si>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</si>
  <si>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</si>
  <si>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</si>
  <si>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</si>
  <si>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</si>
  <si>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</si>
  <si>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</si>
  <si>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</si>
  <si>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</si>
  <si>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</si>
  <si>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</si>
  <si>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</si>
  <si>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</si>
  <si>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</si>
  <si>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</si>
  <si>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</si>
  <si>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</si>
  <si>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</si>
  <si>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</si>
  <si>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</si>
  <si>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</si>
  <si>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</si>
  <si>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</si>
  <si>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</si>
  <si>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</si>
  <si>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</si>
  <si>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</si>
  <si>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</si>
  <si>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</si>
  <si>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</si>
  <si>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</si>
  <si>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</si>
  <si>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</si>
  <si>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</si>
  <si>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</si>
  <si>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</si>
  <si>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</si>
  <si>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</si>
  <si>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</si>
  <si>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</si>
  <si>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</si>
  <si>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</si>
  <si>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</si>
  <si>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</si>
  <si>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</si>
  <si>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</si>
  <si>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</si>
  <si>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</si>
  <si>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</si>
  <si>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</si>
  <si>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</si>
  <si>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</si>
  <si>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</si>
  <si>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</si>
  <si>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</si>
  <si>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</si>
  <si>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</si>
  <si>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</si>
  <si>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</si>
  <si>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</si>
  <si>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</si>
  <si>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</si>
  <si>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</si>
  <si>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</si>
  <si>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</si>
  <si>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</si>
  <si>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</si>
  <si>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</si>
  <si>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</si>
  <si>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</si>
  <si>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</si>
  <si>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</si>
  <si>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</si>
  <si>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</si>
  <si>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</si>
  <si>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</si>
  <si>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</si>
  <si>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</si>
  <si>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</si>
  <si>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</si>
  <si>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</si>
  <si>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</si>
  <si>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</si>
  <si>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</si>
  <si>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</si>
  <si>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</si>
  <si>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</si>
  <si>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</si>
  <si>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</si>
  <si>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</si>
  <si>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</si>
  <si>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</si>
  <si>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</si>
  <si>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</si>
  <si>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</si>
  <si>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</si>
  <si>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</si>
  <si>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</si>
  <si>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</si>
  <si>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</si>
  <si>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</si>
  <si>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</si>
  <si>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</si>
  <si>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</si>
  <si>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</si>
  <si>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</si>
  <si>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</si>
  <si>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</si>
  <si>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</si>
  <si>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</si>
  <si>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</si>
  <si>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</si>
  <si>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</si>
  <si>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</si>
  <si>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</si>
  <si>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</si>
  <si>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</si>
  <si>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</si>
  <si>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</si>
  <si>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</si>
  <si>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</si>
  <si>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</si>
  <si>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</si>
  <si>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</si>
  <si>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</si>
  <si>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</si>
  <si>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</si>
  <si>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</si>
  <si>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</si>
  <si>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</si>
  <si>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</si>
  <si>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</si>
  <si>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</si>
  <si>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</si>
  <si>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</si>
  <si>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</si>
  <si>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</si>
  <si>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</si>
  <si>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</si>
  <si>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</si>
  <si>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</si>
  <si>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</si>
  <si>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</si>
  <si>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</si>
  <si>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</si>
  <si>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</si>
  <si>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</si>
  <si>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</si>
  <si>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</si>
  <si>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</si>
  <si>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</si>
  <si>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</si>
  <si>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</si>
  <si>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</si>
  <si>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</si>
  <si>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</si>
  <si>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</si>
  <si>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</si>
  <si>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</si>
  <si>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</si>
  <si>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</si>
  <si>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</si>
  <si>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</si>
  <si>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</si>
  <si>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</si>
  <si>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</si>
  <si>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</si>
  <si>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</si>
  <si>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</si>
  <si>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</si>
  <si>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</si>
  <si>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</si>
  <si>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</si>
  <si>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</si>
  <si>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</si>
  <si>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</si>
  <si>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</si>
  <si>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</si>
  <si>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</si>
  <si>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</si>
  <si>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</si>
  <si>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</si>
  <si>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</si>
  <si>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</si>
  <si>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</si>
  <si>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</si>
  <si>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</si>
  <si>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</si>
  <si>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</si>
  <si>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</si>
  <si>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</si>
  <si>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</si>
  <si>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</si>
  <si>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</si>
  <si>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</si>
  <si>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</si>
  <si>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</si>
  <si>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</si>
  <si>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</si>
  <si>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</si>
  <si>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</si>
  <si>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</si>
  <si>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</si>
  <si>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</si>
  <si>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</si>
  <si>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</si>
  <si>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</si>
  <si>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</si>
  <si>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</si>
  <si>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</si>
  <si>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</si>
  <si>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</si>
  <si>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</si>
  <si>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</si>
  <si>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</si>
  <si>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</si>
  <si>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</si>
  <si>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</si>
  <si>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</si>
  <si>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</si>
  <si>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</si>
  <si>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</si>
  <si>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</si>
  <si>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</si>
  <si>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</si>
  <si>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</si>
  <si>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</si>
  <si>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</si>
  <si>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</si>
  <si>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</si>
  <si>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</si>
  <si>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</si>
  <si>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</si>
  <si>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</si>
  <si>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</si>
  <si>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</si>
  <si>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</si>
  <si>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</si>
  <si>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</si>
  <si>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</si>
  <si>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</si>
  <si>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</si>
  <si>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</si>
  <si>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</si>
  <si>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</si>
  <si>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</si>
  <si>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</si>
  <si>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</si>
  <si>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</si>
  <si>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</si>
  <si>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</si>
  <si>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</si>
  <si>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</si>
  <si>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</si>
  <si>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</si>
  <si>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</si>
  <si>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</si>
  <si>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</si>
  <si>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</si>
  <si>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</si>
  <si>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</si>
  <si>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</si>
  <si>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</si>
  <si>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</si>
  <si>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</si>
  <si>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</si>
  <si>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</si>
  <si>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</si>
  <si>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</si>
  <si>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</si>
  <si>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</si>
  <si>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</si>
  <si>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</si>
  <si>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</si>
  <si>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</si>
  <si>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</si>
  <si>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</si>
  <si>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</si>
  <si>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</si>
  <si>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</si>
  <si>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</si>
  <si>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</si>
  <si>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</si>
  <si>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</si>
  <si>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</si>
  <si>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</si>
  <si>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</si>
  <si>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</si>
  <si>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</si>
  <si>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</si>
  <si>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</si>
  <si>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</si>
  <si>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</si>
  <si>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</si>
  <si>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</si>
  <si>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</si>
  <si>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</si>
  <si>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</si>
  <si>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</si>
  <si>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</si>
  <si>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</si>
  <si>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</si>
  <si>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</si>
  <si>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</si>
  <si>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</si>
  <si>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</si>
  <si>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</si>
  <si>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</si>
  <si>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</si>
  <si>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</si>
  <si>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</si>
  <si>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</si>
  <si>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</si>
  <si>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</si>
  <si>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</si>
  <si>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</si>
  <si>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</si>
  <si>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</si>
  <si>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</si>
  <si>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</si>
  <si>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</si>
  <si>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</si>
  <si>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</si>
  <si>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</si>
  <si>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</si>
  <si>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</si>
  <si>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</si>
  <si>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</si>
  <si>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</si>
  <si>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</si>
  <si>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</si>
  <si>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</si>
  <si>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</si>
  <si>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</si>
  <si>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</si>
  <si>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</si>
  <si>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</si>
  <si>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</si>
  <si>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</si>
  <si>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</si>
  <si>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</si>
  <si>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</si>
  <si>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</si>
  <si>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</si>
  <si>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</si>
  <si>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</si>
  <si>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</si>
  <si>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</si>
  <si>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</si>
  <si>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</si>
  <si>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</si>
  <si>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</si>
  <si>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</si>
  <si>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</si>
  <si>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</si>
  <si>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</si>
  <si>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</si>
  <si>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</si>
  <si>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</si>
  <si>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</si>
  <si>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</si>
  <si>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</si>
  <si>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</si>
  <si>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</si>
  <si>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</si>
  <si>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</si>
  <si>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</si>
  <si>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</si>
  <si>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</si>
  <si>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</si>
  <si>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</si>
  <si>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</si>
  <si>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</si>
  <si>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</si>
  <si>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</si>
  <si>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</si>
  <si>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</si>
  <si>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</si>
  <si>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</si>
  <si>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</si>
  <si>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</si>
  <si>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</si>
  <si>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</si>
  <si>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</si>
  <si>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</si>
  <si>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</si>
  <si>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</si>
  <si>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</si>
  <si>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</si>
  <si>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</si>
  <si>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</si>
  <si>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</si>
  <si>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</si>
  <si>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</si>
  <si>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</si>
  <si>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</si>
  <si>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</si>
  <si>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</si>
  <si>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</si>
  <si>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</si>
  <si>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</si>
  <si>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</si>
  <si>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</si>
  <si>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</si>
  <si>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</si>
  <si>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</si>
  <si>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</si>
  <si>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</si>
  <si>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</si>
  <si>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</si>
  <si>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</si>
  <si>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</si>
  <si>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</si>
  <si>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</si>
  <si>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</si>
  <si>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</si>
  <si>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</si>
  <si>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</si>
  <si>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</si>
  <si>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</si>
  <si>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</si>
  <si>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</si>
  <si>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</si>
  <si>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</si>
  <si>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</si>
  <si>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</si>
  <si>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</si>
  <si>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</si>
  <si>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</si>
  <si>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</si>
  <si>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</si>
  <si>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</si>
  <si>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</si>
  <si>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</si>
  <si>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</si>
  <si>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</si>
  <si>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</si>
  <si>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</si>
  <si>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</si>
  <si>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</si>
  <si>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</si>
  <si>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</si>
  <si>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</si>
  <si>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</si>
  <si>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</si>
  <si>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</si>
  <si>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</si>
  <si>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</si>
  <si>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</si>
  <si>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</si>
  <si>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</si>
  <si>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</si>
  <si>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</si>
  <si>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</si>
  <si>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</si>
  <si>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</si>
  <si>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</si>
  <si>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</si>
  <si>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</si>
  <si>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</si>
  <si>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</si>
  <si>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</si>
  <si>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</si>
  <si>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</si>
  <si>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</si>
  <si>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</si>
  <si>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</si>
  <si>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</si>
  <si>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</si>
  <si>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</si>
  <si>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</si>
  <si>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</si>
  <si>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</si>
  <si>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</si>
  <si>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</si>
  <si>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</si>
  <si>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</si>
  <si>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</si>
  <si>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</si>
  <si>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</si>
  <si>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</si>
  <si>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</si>
  <si>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</si>
  <si>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</si>
  <si>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</si>
  <si>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</si>
  <si>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</si>
  <si>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</si>
  <si>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</si>
  <si>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</si>
  <si>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</si>
  <si>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</si>
  <si>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</si>
  <si>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</si>
  <si>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</si>
  <si>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</si>
  <si>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</si>
  <si>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</si>
  <si>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</si>
  <si>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</si>
  <si>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</si>
  <si>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</si>
  <si>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</si>
  <si>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</si>
  <si>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</si>
  <si>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</si>
  <si>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</si>
  <si>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</si>
  <si>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</si>
  <si>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</si>
  <si>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</si>
  <si>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</si>
  <si>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</si>
  <si>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</si>
  <si>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</si>
  <si>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</si>
  <si>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</si>
  <si>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</si>
  <si>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</si>
  <si>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</si>
  <si>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</si>
  <si>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</si>
  <si>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</si>
  <si>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</si>
  <si>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</si>
  <si>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</si>
  <si>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</si>
  <si>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</si>
  <si>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</si>
  <si>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</si>
  <si>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</si>
  <si>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</si>
  <si>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</si>
  <si>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</si>
  <si>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</si>
  <si>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</si>
  <si>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</si>
  <si>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</si>
  <si>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</si>
  <si>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</si>
  <si>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</si>
  <si>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</si>
  <si>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</si>
  <si>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</si>
  <si>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</si>
  <si>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</si>
  <si>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</si>
  <si>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</si>
  <si>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</si>
  <si>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</si>
  <si>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</si>
  <si>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</si>
  <si>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</si>
  <si>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</si>
  <si>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</si>
  <si>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</si>
  <si>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</si>
  <si>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</si>
  <si>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</si>
  <si>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</si>
  <si>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</si>
  <si>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</si>
  <si>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</si>
  <si>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</si>
  <si>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</si>
  <si>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</si>
  <si>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</si>
  <si>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</si>
  <si>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</si>
  <si>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</si>
  <si>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</si>
  <si>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</si>
  <si>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</si>
  <si>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</si>
  <si>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</si>
  <si>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</si>
  <si>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</si>
  <si>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</si>
  <si>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</si>
  <si>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</si>
  <si>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</si>
  <si>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</si>
  <si>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</si>
  <si>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</si>
  <si>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</si>
  <si>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</si>
  <si>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</si>
  <si>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</si>
  <si>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</si>
  <si>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</si>
  <si>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</si>
  <si>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</si>
  <si>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</si>
  <si>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</si>
  <si>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</si>
  <si>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</si>
  <si>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</si>
  <si>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</si>
  <si>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</si>
  <si>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</si>
  <si>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</si>
  <si>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</si>
  <si>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</si>
  <si>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</si>
  <si>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</si>
  <si>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</si>
  <si>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</si>
  <si>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</si>
  <si>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</si>
  <si>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</si>
  <si>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</si>
  <si>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</si>
  <si>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</si>
  <si>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</si>
  <si>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</si>
  <si>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</si>
  <si>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</si>
  <si>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</si>
  <si>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</si>
  <si>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</si>
  <si>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</si>
  <si>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</si>
  <si>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</si>
  <si>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</si>
  <si>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</si>
  <si>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</si>
  <si>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</si>
  <si>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</si>
  <si>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</si>
  <si>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</si>
  <si>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</si>
  <si>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</si>
  <si>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</si>
  <si>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</si>
  <si>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</si>
  <si>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</si>
  <si>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</si>
  <si>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</si>
  <si>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</si>
  <si>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</si>
  <si>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</si>
  <si>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</si>
  <si>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</si>
  <si>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</si>
  <si>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</si>
  <si>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</si>
  <si>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</si>
  <si>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</si>
  <si>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</si>
  <si>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</si>
  <si>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</si>
  <si>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</si>
  <si>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</si>
  <si>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</si>
  <si>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</si>
  <si>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</si>
  <si>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</si>
  <si>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</si>
  <si>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</si>
  <si>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</si>
  <si>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</si>
  <si>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</si>
  <si>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</si>
  <si>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</si>
  <si>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</si>
  <si>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</si>
  <si>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</si>
  <si>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</si>
  <si>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</si>
  <si>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</si>
  <si>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</si>
  <si>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</si>
  <si>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</si>
  <si>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</si>
  <si>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</si>
  <si>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</si>
  <si>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</si>
  <si>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</si>
  <si>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</si>
  <si>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</si>
  <si>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</si>
  <si>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</si>
  <si>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</si>
  <si>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</si>
  <si>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</si>
  <si>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</si>
  <si>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</si>
  <si>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</si>
  <si>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</si>
  <si>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</si>
  <si>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</si>
  <si>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</si>
  <si>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</si>
  <si>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</si>
  <si>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</si>
  <si>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</si>
  <si>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</si>
  <si>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</si>
  <si>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</si>
  <si>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</si>
  <si>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</si>
  <si>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</si>
  <si>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</si>
  <si>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</si>
  <si>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</si>
  <si>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</si>
  <si>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</si>
  <si>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</si>
  <si>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</si>
  <si>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</si>
  <si>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</si>
  <si>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</si>
  <si>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</si>
  <si>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</si>
  <si>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</si>
  <si>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</si>
  <si>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</si>
  <si>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</si>
  <si>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</si>
  <si>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</si>
  <si>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</si>
  <si>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</si>
  <si>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</si>
  <si>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</si>
  <si>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</si>
  <si>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</si>
  <si>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</si>
  <si>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</si>
  <si>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</si>
  <si>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</si>
  <si>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</si>
  <si>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</si>
  <si>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</si>
  <si>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</si>
  <si>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</si>
  <si>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</si>
  <si>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</si>
  <si>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</si>
  <si>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</si>
  <si>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</si>
  <si>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</si>
  <si>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</si>
  <si>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</si>
  <si>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</si>
  <si>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</si>
  <si>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</si>
  <si>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</si>
  <si>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</si>
  <si>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</si>
  <si>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</si>
  <si>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</si>
  <si>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</si>
  <si>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</si>
  <si>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</si>
  <si>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</si>
  <si>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</si>
  <si>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</si>
  <si>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</si>
  <si>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</si>
  <si>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</si>
  <si>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</si>
  <si>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</si>
  <si>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</si>
  <si>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</si>
  <si>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</si>
  <si>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</si>
  <si>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</si>
  <si>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</si>
  <si>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</si>
  <si>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</si>
  <si>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</si>
  <si>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</si>
  <si>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</si>
  <si>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</si>
  <si>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</si>
  <si>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</si>
  <si>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</si>
  <si>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</si>
  <si>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</si>
  <si>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</si>
  <si>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</si>
  <si>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</si>
  <si>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</si>
  <si>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</si>
  <si>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</si>
  <si>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</si>
  <si>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</si>
  <si>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</si>
  <si>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</si>
  <si>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</si>
  <si>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</si>
  <si>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</si>
  <si>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</si>
  <si>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</si>
  <si>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</si>
  <si>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</si>
  <si>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</si>
  <si>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</si>
  <si>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</si>
  <si>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</si>
  <si>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</si>
  <si>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</si>
  <si>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</si>
  <si>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</si>
  <si>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</si>
  <si>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</si>
  <si>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</si>
  <si>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</si>
  <si>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</si>
  <si>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</si>
  <si>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</si>
  <si>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</si>
  <si>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</si>
  <si>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</si>
  <si>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</si>
  <si>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</si>
  <si>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</si>
  <si>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</si>
  <si>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</si>
  <si>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</si>
  <si>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</si>
  <si>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</si>
  <si>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</si>
  <si>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</si>
  <si>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</si>
  <si>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</si>
  <si>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</si>
  <si>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</si>
  <si>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</si>
  <si>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</si>
  <si>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</si>
  <si>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</si>
  <si>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</si>
  <si>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</si>
  <si>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</si>
  <si>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</si>
  <si>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</si>
  <si>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</si>
  <si>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</si>
  <si>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</si>
  <si>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</si>
  <si>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</si>
  <si>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</si>
  <si>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</si>
  <si>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</si>
  <si>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</si>
  <si>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</si>
  <si>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</si>
  <si>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</si>
  <si>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</si>
  <si>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</si>
  <si>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</si>
  <si>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</si>
  <si>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</si>
  <si>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</si>
  <si>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</si>
  <si>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</si>
  <si>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</si>
  <si>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</si>
  <si>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</si>
  <si>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</si>
  <si>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</si>
  <si>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</si>
  <si>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</si>
  <si>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</si>
  <si>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</si>
  <si>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</si>
  <si>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</si>
  <si>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</si>
  <si>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</si>
  <si>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</si>
  <si>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</si>
  <si>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</si>
  <si>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</si>
  <si>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</si>
  <si>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</si>
  <si>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</si>
  <si>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</si>
  <si>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</si>
  <si>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</si>
  <si>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</si>
  <si>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</si>
  <si>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</si>
  <si>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</si>
  <si>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</si>
  <si>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</si>
  <si>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</si>
  <si>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</si>
  <si>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</si>
  <si>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</si>
  <si>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</si>
  <si>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</si>
  <si>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</si>
  <si>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</si>
  <si>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</si>
  <si>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</si>
  <si>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</si>
  <si>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</si>
  <si>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</si>
  <si>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</si>
  <si>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</si>
  <si>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</si>
  <si>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</si>
  <si>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</si>
  <si>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</si>
  <si>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</si>
  <si>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</si>
  <si>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</si>
  <si>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</si>
  <si>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</si>
  <si>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</si>
  <si>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</si>
  <si>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</si>
  <si>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</si>
  <si>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</si>
  <si>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</si>
  <si>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</si>
  <si>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</si>
  <si>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</si>
  <si>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</si>
  <si>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</si>
  <si>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</si>
  <si>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</si>
  <si>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</si>
  <si>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</si>
  <si>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</si>
  <si>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</si>
  <si>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</si>
  <si>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</si>
  <si>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</si>
  <si>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</si>
  <si>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</si>
  <si>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</si>
  <si>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</si>
  <si>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</si>
  <si>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</si>
  <si>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</si>
  <si>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</si>
  <si>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</si>
  <si>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</si>
  <si>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</si>
  <si>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</si>
  <si>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</si>
  <si>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</si>
  <si>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</si>
  <si>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</si>
  <si>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</si>
  <si>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</si>
  <si>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</si>
  <si>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</si>
  <si>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</si>
  <si>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</si>
  <si>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</si>
  <si>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</si>
  <si>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</si>
  <si>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</si>
  <si>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</si>
  <si>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</si>
  <si>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</si>
  <si>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</si>
  <si>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</si>
  <si>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</si>
  <si>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</si>
  <si>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</si>
  <si>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</si>
  <si>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</si>
  <si>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</si>
  <si>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</si>
  <si>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</si>
  <si>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</si>
  <si>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</si>
  <si>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</si>
  <si>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</si>
  <si>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</si>
  <si>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</si>
  <si>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</si>
  <si>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</si>
  <si>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</si>
  <si>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</si>
  <si>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</si>
  <si>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</si>
  <si>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</si>
  <si>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</si>
  <si>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</si>
  <si>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</si>
  <si>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</si>
  <si>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</si>
  <si>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</si>
  <si>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</si>
  <si>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</si>
  <si>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</si>
  <si>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</si>
  <si>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</si>
  <si>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</si>
  <si>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</si>
  <si>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</si>
  <si>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</si>
  <si>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</si>
  <si>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</si>
  <si>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</si>
  <si>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</si>
  <si>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</si>
  <si>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</si>
  <si>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</si>
  <si>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</si>
  <si>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</si>
  <si>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</si>
  <si>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</si>
  <si>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</si>
  <si>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</si>
  <si>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</si>
  <si>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</si>
  <si>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</si>
  <si>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</si>
  <si>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</si>
  <si>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</si>
  <si>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</si>
  <si>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</si>
  <si>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</si>
  <si>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</si>
  <si>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</si>
  <si>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</si>
  <si>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</si>
  <si>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</si>
  <si>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</si>
  <si>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</si>
  <si>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</si>
  <si>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</si>
  <si>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</si>
  <si>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</si>
  <si>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</si>
  <si>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</si>
  <si>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</si>
  <si>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</si>
  <si>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</si>
  <si>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</si>
  <si>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</si>
  <si>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</si>
  <si>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</si>
  <si>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</si>
  <si>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</si>
  <si>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</si>
  <si>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</si>
  <si>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</si>
  <si>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</si>
  <si>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</si>
  <si>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</si>
  <si>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</si>
  <si>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</si>
  <si>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</si>
  <si>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</si>
  <si>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</si>
  <si>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</si>
  <si>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</si>
  <si>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</si>
  <si>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</si>
  <si>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</si>
  <si>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</si>
  <si>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</si>
  <si>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</si>
  <si>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</si>
  <si>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</si>
  <si>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</si>
  <si>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</si>
  <si>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</si>
  <si>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</si>
  <si>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</si>
  <si>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</si>
  <si>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</si>
  <si>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</si>
  <si>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</si>
  <si>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</si>
  <si>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</si>
  <si>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</si>
  <si>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</si>
  <si>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</si>
  <si>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</si>
  <si>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</si>
  <si>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</si>
  <si>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</si>
  <si>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</si>
  <si>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</si>
  <si>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</si>
  <si>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</si>
  <si>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</si>
  <si>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</si>
  <si>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</si>
  <si>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</si>
  <si>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</si>
  <si>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</si>
  <si>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</si>
  <si>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</si>
  <si>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</si>
  <si>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</si>
  <si>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</si>
  <si>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</si>
  <si>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</si>
  <si>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</si>
  <si>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</si>
  <si>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</si>
  <si>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</si>
  <si>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</si>
  <si>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</si>
  <si>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</si>
  <si>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</si>
  <si>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</si>
  <si>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</si>
  <si>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</si>
  <si>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</si>
  <si>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</si>
  <si>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</si>
  <si>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</si>
  <si>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</si>
  <si>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</si>
  <si>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</si>
  <si>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</si>
  <si>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</si>
  <si>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</si>
  <si>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</si>
  <si>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</si>
  <si>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</si>
  <si>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</si>
  <si>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</si>
  <si>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</si>
  <si>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</si>
  <si>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</si>
  <si>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</si>
  <si>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</si>
  <si>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</si>
  <si>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</si>
  <si>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</si>
  <si>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</si>
  <si>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</si>
  <si>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</si>
  <si>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</si>
  <si>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</si>
  <si>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</si>
  <si>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</si>
  <si>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</si>
  <si>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</si>
  <si>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</si>
  <si>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</si>
  <si>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</si>
  <si>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</si>
  <si>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</si>
  <si>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</si>
  <si>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</si>
  <si>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</si>
  <si>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</si>
  <si>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</si>
  <si>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</si>
  <si>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</si>
  <si>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</si>
  <si>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</si>
  <si>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</si>
  <si>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</si>
  <si>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</si>
  <si>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</si>
  <si>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</si>
  <si>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</si>
  <si>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</si>
  <si>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</si>
  <si>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</si>
  <si>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</si>
  <si>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</si>
  <si>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</si>
  <si>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</si>
  <si>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</si>
  <si>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</si>
  <si>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</si>
  <si>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</si>
  <si>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</si>
  <si>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</si>
  <si>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</si>
  <si>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</si>
  <si>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</si>
  <si>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</si>
  <si>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</si>
  <si>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</si>
  <si>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</si>
  <si>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</si>
  <si>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</si>
  <si>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</si>
  <si>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</si>
  <si>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</si>
  <si>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</si>
  <si>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</si>
  <si>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</si>
  <si>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</si>
  <si>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</si>
  <si>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</si>
  <si>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</si>
  <si>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</si>
  <si>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</si>
  <si>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</si>
  <si>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</si>
  <si>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</si>
  <si>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</si>
  <si>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</si>
  <si>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</si>
  <si>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</si>
  <si>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</si>
  <si>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</si>
  <si>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</si>
  <si>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</si>
  <si>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</si>
  <si>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</si>
  <si>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</si>
  <si>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</si>
  <si>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</si>
  <si>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</si>
  <si>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</si>
  <si>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</si>
  <si>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</si>
  <si>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</si>
  <si>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</si>
  <si>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</si>
  <si>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</si>
  <si>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</si>
  <si>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</si>
  <si>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</si>
  <si>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</si>
  <si>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</si>
  <si>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</si>
  <si>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</si>
  <si>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</si>
  <si>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</si>
  <si>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</si>
  <si>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</si>
  <si>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</si>
  <si>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</si>
  <si>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</si>
  <si>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</si>
  <si>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</si>
  <si>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</si>
  <si>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</si>
  <si>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</si>
  <si>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</si>
  <si>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</si>
  <si>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</si>
  <si>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</si>
  <si>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</si>
  <si>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</si>
  <si>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</si>
  <si>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</si>
  <si>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</si>
  <si>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</si>
  <si>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</si>
  <si>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</si>
  <si>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</si>
  <si>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</si>
  <si>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</si>
  <si>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</si>
  <si>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</si>
  <si>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</si>
  <si>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</si>
  <si>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</si>
  <si>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</si>
  <si>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</si>
  <si>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</si>
  <si>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</si>
  <si>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</si>
  <si>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</si>
  <si>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</si>
  <si>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</si>
  <si>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</si>
  <si>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</si>
  <si>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</si>
  <si>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</si>
  <si>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</si>
  <si>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</si>
  <si>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</si>
  <si>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</si>
  <si>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</si>
  <si>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</si>
  <si>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</si>
  <si>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</si>
  <si>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</si>
  <si>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</si>
  <si>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</si>
  <si>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</si>
  <si>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</si>
  <si>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</si>
  <si>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</si>
  <si>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</si>
  <si>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</si>
  <si>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</si>
  <si>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</si>
  <si>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</si>
  <si>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</si>
  <si>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</si>
  <si>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</si>
  <si>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</si>
  <si>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</si>
  <si>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</si>
  <si>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</si>
  <si>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</si>
  <si>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</si>
  <si>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</si>
  <si>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</si>
  <si>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</si>
  <si>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</si>
  <si>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</si>
  <si>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</si>
  <si>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</si>
  <si>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</si>
  <si>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</si>
  <si>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</si>
  <si>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</si>
  <si>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</si>
  <si>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</si>
  <si>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</si>
  <si>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</si>
  <si>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</si>
  <si>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</si>
  <si>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</si>
  <si>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</si>
  <si>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</si>
  <si>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</si>
  <si>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</si>
  <si>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</si>
  <si>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</si>
  <si>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</si>
  <si>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</si>
  <si>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</si>
  <si>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</si>
  <si>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</si>
  <si>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</si>
  <si>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</si>
  <si>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</si>
  <si>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</si>
  <si>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</si>
  <si>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</si>
  <si>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</si>
  <si>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</si>
  <si>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</si>
  <si>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</si>
  <si>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</si>
  <si>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</si>
  <si>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</si>
  <si>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</si>
  <si>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</si>
  <si>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</si>
  <si>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</si>
  <si>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</si>
  <si>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</si>
  <si>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</si>
  <si>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</si>
  <si>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</si>
  <si>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</si>
  <si>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</si>
  <si>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</si>
  <si>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</si>
  <si>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</si>
  <si>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</si>
  <si>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</si>
  <si>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</si>
  <si>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</si>
  <si>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</si>
  <si>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</si>
  <si>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</si>
  <si>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</si>
  <si>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</si>
  <si>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</si>
  <si>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</si>
  <si>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</si>
  <si>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</si>
  <si>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</si>
  <si>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</si>
  <si>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</si>
  <si>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</si>
  <si>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</si>
  <si>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</si>
  <si>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</si>
  <si>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</si>
  <si>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</si>
  <si>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</si>
  <si>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</si>
  <si>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</si>
  <si>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</si>
  <si>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</si>
  <si>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</si>
  <si>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</si>
  <si>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</si>
  <si>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</si>
  <si>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</si>
  <si>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</si>
  <si>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</si>
  <si>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</si>
  <si>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</si>
  <si>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</si>
  <si>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</si>
  <si>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</si>
  <si>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</si>
  <si>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</si>
  <si>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</si>
  <si>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</si>
  <si>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</si>
  <si>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</si>
  <si>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</si>
  <si>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</si>
  <si>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</si>
  <si>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</si>
  <si>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</si>
  <si>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</si>
  <si>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</si>
  <si>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</si>
  <si>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</si>
  <si>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</si>
  <si>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</si>
  <si>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</si>
  <si>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</si>
  <si>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</si>
  <si>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</si>
  <si>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</si>
  <si>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</si>
  <si>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</si>
  <si>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</si>
  <si>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</si>
  <si>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</si>
  <si>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</si>
  <si>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</si>
  <si>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</si>
  <si>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</si>
  <si>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</si>
  <si>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</si>
  <si>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</si>
  <si>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</si>
  <si>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</si>
  <si>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</si>
  <si>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</si>
  <si>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</si>
  <si>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</si>
  <si>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</si>
  <si>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</si>
  <si>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</si>
  <si>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</si>
  <si>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</si>
  <si>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</si>
  <si>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</si>
  <si>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</si>
  <si>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</si>
  <si>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</si>
  <si>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</si>
  <si>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</si>
  <si>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</si>
  <si>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</si>
  <si>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</si>
  <si>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</si>
  <si>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</si>
  <si>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</si>
  <si>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</si>
  <si>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</si>
  <si>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</si>
  <si>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</si>
  <si>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</si>
  <si>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</si>
  <si>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</si>
  <si>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</si>
  <si>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</si>
  <si>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</si>
  <si>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</si>
  <si>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</si>
  <si>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</si>
  <si>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</si>
  <si>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</si>
  <si>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</si>
  <si>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</si>
  <si>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</si>
  <si>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</si>
  <si>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</si>
  <si>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</si>
  <si>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</si>
  <si>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</si>
  <si>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</si>
  <si>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</si>
  <si>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</si>
  <si>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</si>
  <si>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</si>
  <si>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</si>
  <si>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</si>
  <si>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</si>
  <si>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</si>
  <si>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</si>
  <si>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</si>
  <si>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</si>
  <si>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</si>
  <si>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</si>
  <si>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</si>
  <si>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</si>
  <si>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</si>
  <si>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</si>
  <si>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</si>
  <si>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</si>
  <si>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</si>
  <si>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</si>
  <si>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</si>
  <si>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</si>
  <si>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</si>
  <si>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</si>
  <si>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</si>
  <si>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</si>
  <si>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</si>
  <si>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</si>
  <si>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</si>
  <si>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</si>
  <si>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</si>
  <si>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</si>
  <si>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</si>
  <si>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</si>
  <si>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</si>
  <si>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</si>
  <si>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</si>
  <si>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</si>
  <si>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</si>
  <si>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</si>
  <si>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</si>
  <si>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</si>
  <si>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</si>
  <si>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</si>
  <si>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</si>
  <si>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</si>
  <si>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</si>
  <si>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</si>
  <si>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</si>
  <si>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</si>
  <si>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</si>
  <si>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</si>
  <si>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</si>
  <si>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</si>
  <si>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</si>
  <si>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</si>
  <si>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</si>
  <si>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</si>
  <si>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</si>
  <si>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</si>
  <si>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</si>
  <si>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</si>
  <si>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</si>
  <si>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</si>
  <si>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</si>
  <si>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</si>
  <si>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</si>
  <si>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</si>
  <si>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</si>
  <si>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</si>
  <si>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</si>
  <si>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</si>
  <si>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</si>
  <si>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</si>
  <si>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</si>
  <si>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</si>
  <si>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</si>
  <si>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</si>
  <si>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</si>
  <si>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</si>
  <si>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</si>
  <si>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</si>
  <si>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</si>
  <si>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</si>
  <si>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</si>
  <si>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</si>
  <si>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</si>
  <si>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</si>
  <si>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</si>
  <si>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</si>
  <si>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</si>
  <si>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</si>
  <si>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</si>
  <si>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</si>
  <si>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</si>
  <si>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</si>
  <si>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</si>
  <si>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</si>
  <si>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</si>
  <si>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</si>
  <si>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</si>
  <si>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</si>
  <si>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</si>
  <si>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</si>
  <si>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</si>
  <si>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</si>
  <si>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</si>
  <si>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</si>
  <si>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</si>
  <si>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</si>
  <si>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</si>
  <si>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</si>
  <si>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</si>
  <si>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</si>
  <si>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</si>
  <si>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</si>
  <si>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</si>
  <si>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</si>
  <si>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</si>
  <si>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</si>
  <si>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</si>
  <si>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</si>
  <si>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</si>
  <si>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</si>
  <si>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</si>
  <si>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</si>
  <si>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</si>
  <si>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</si>
  <si>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</si>
  <si>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</si>
  <si>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</si>
  <si>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</si>
  <si>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</si>
  <si>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</si>
  <si>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</si>
  <si>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</si>
  <si>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</si>
  <si>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</si>
  <si>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</si>
  <si>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</si>
  <si>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</si>
  <si>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</si>
  <si>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</si>
  <si>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</si>
  <si>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</si>
  <si>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</si>
  <si>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</si>
  <si>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</si>
  <si>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</si>
  <si>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</si>
  <si>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</si>
  <si>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</si>
  <si>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</si>
  <si>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</si>
  <si>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</si>
  <si>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</si>
  <si>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</si>
  <si>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</si>
  <si>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</si>
  <si>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</si>
  <si>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</si>
  <si>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</si>
  <si>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</si>
  <si>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</si>
  <si>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</si>
  <si>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</si>
  <si>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</si>
  <si>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</si>
  <si>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</si>
  <si>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</si>
  <si>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</si>
  <si>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</si>
  <si>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</si>
  <si>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</si>
  <si>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</si>
  <si>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</si>
  <si>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</si>
  <si>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</si>
  <si>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</si>
  <si>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</si>
  <si>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</si>
  <si>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</si>
  <si>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</si>
  <si>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</si>
  <si>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</si>
  <si>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</si>
  <si>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</si>
  <si>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</si>
  <si>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</si>
  <si>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</si>
  <si>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</si>
  <si>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</si>
  <si>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</si>
  <si>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</si>
  <si>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</si>
  <si>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</si>
  <si>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</si>
  <si>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</si>
  <si>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</si>
  <si>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</si>
  <si>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</si>
  <si>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</si>
  <si>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</si>
  <si>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</si>
  <si>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</si>
  <si>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</si>
  <si>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</si>
  <si>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</si>
  <si>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</si>
  <si>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</si>
  <si>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</si>
  <si>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</si>
  <si>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</si>
  <si>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</si>
  <si>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</si>
  <si>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</si>
  <si>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</si>
  <si>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</si>
  <si>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</si>
  <si>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</si>
  <si>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</si>
  <si>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</si>
  <si>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</si>
  <si>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</si>
  <si>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</si>
  <si>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</si>
  <si>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</si>
  <si>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</si>
  <si>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</si>
  <si>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</si>
  <si>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</si>
  <si>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</si>
  <si>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</si>
  <si>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</si>
  <si>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</si>
  <si>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</si>
  <si>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</si>
  <si>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</si>
  <si>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</si>
  <si>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</si>
  <si>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</si>
  <si>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</si>
  <si>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</si>
  <si>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</si>
  <si>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</si>
  <si>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</si>
  <si>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</si>
  <si>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</si>
  <si>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</si>
  <si>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</si>
  <si>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</si>
  <si>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</si>
  <si>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</si>
  <si>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</si>
  <si>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</si>
  <si>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</si>
  <si>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</si>
  <si>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</si>
  <si>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</si>
  <si>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</si>
  <si>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</si>
  <si>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</si>
  <si>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</si>
  <si>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</si>
  <si>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</si>
  <si>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</si>
  <si>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</si>
  <si>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</si>
  <si>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</si>
  <si>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</si>
  <si>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</si>
  <si>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</si>
  <si>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</si>
  <si>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</si>
  <si>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</si>
  <si>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</si>
  <si>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</si>
  <si>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</si>
  <si>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</si>
  <si>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</si>
  <si>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</si>
  <si>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</si>
  <si>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</si>
  <si>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</si>
  <si>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</si>
  <si>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</si>
  <si>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</si>
  <si>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</si>
  <si>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</si>
  <si>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</si>
  <si>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</si>
  <si>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</si>
  <si>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</si>
  <si>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</si>
  <si>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</si>
  <si>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</si>
  <si>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</si>
  <si>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</si>
  <si>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</si>
  <si>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</si>
  <si>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</si>
  <si>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</si>
  <si>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</si>
  <si>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</si>
  <si>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</si>
  <si>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</si>
  <si>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</si>
  <si>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</si>
  <si>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</si>
  <si>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</si>
  <si>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</si>
  <si>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</si>
  <si>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</si>
  <si>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</si>
  <si>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</si>
  <si>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</si>
  <si>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</si>
  <si>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</si>
  <si>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</si>
  <si>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</si>
  <si>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</si>
  <si>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</si>
  <si>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</si>
  <si>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</si>
  <si>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</si>
  <si>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</si>
  <si>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</si>
  <si>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</si>
  <si>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</si>
  <si>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</si>
  <si>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</si>
  <si>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</si>
  <si>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</si>
  <si>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</si>
  <si>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</si>
  <si>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</si>
  <si>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</si>
  <si>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</si>
  <si>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</si>
  <si>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</si>
  <si>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</si>
  <si>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</si>
  <si>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</si>
  <si>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</si>
  <si>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</si>
  <si>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</si>
  <si>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</si>
  <si>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</si>
  <si>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</si>
  <si>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</si>
  <si>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</si>
  <si>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</si>
  <si>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</si>
  <si>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</si>
  <si>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</si>
  <si>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</si>
  <si>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</si>
  <si>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</si>
  <si>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</si>
  <si>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</si>
  <si>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</si>
  <si>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</si>
  <si>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</si>
  <si>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</si>
  <si>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</si>
  <si>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</si>
  <si>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</si>
  <si>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</si>
  <si>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</si>
  <si>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</si>
  <si>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</si>
  <si>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</si>
  <si>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</si>
  <si>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</si>
  <si>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</si>
  <si>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</si>
  <si>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</si>
  <si>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</si>
  <si>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</si>
  <si>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</si>
  <si>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</si>
  <si>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</si>
  <si>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</si>
  <si>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</si>
  <si>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</si>
  <si>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</si>
  <si>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</si>
  <si>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</si>
  <si>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</si>
  <si>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</si>
  <si>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</si>
  <si>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</si>
  <si>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</si>
  <si>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</si>
  <si>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</si>
  <si>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</si>
  <si>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</si>
  <si>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</si>
  <si>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</si>
  <si>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</si>
  <si>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</si>
  <si>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</si>
  <si>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</si>
  <si>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</si>
  <si>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</si>
  <si>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</si>
  <si>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</si>
  <si>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</si>
  <si>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</si>
  <si>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</si>
  <si>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</si>
  <si>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</si>
  <si>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</si>
  <si>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</si>
  <si>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</si>
  <si>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</si>
  <si>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</si>
  <si>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</si>
  <si>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</si>
  <si>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</si>
  <si>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</si>
  <si>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</si>
  <si>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</si>
  <si>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</si>
  <si>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</si>
  <si>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</si>
  <si>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</si>
  <si>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</si>
  <si>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</si>
  <si>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</si>
  <si>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</si>
  <si>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</si>
  <si>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</si>
  <si>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</si>
  <si>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</si>
  <si>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</si>
  <si>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</si>
  <si>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</si>
  <si>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</si>
  <si>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</si>
  <si>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</si>
  <si>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</si>
  <si>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</si>
  <si>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</si>
  <si>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</si>
  <si>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</si>
  <si>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</si>
  <si>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</si>
  <si>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</si>
  <si>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</si>
  <si>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</si>
  <si>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</si>
  <si>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</si>
  <si>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</si>
  <si>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</si>
  <si>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</si>
  <si>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</si>
  <si>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</si>
  <si>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</si>
  <si>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</si>
  <si>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</si>
  <si>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</si>
  <si>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</si>
  <si>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</si>
  <si>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</si>
  <si>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</si>
  <si>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</si>
  <si>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</si>
  <si>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</si>
  <si>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</si>
  <si>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</si>
  <si>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</si>
  <si>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</si>
  <si>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</si>
  <si>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</si>
  <si>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</si>
  <si>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</si>
  <si>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</si>
  <si>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</si>
  <si>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</si>
  <si>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</si>
  <si>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</si>
  <si>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</si>
  <si>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</si>
  <si>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</si>
  <si>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</si>
  <si>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</si>
  <si>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</si>
  <si>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</si>
  <si>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</si>
  <si>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</si>
  <si>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</si>
  <si>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</si>
  <si>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</si>
  <si>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</si>
  <si>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</si>
  <si>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</si>
  <si>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</si>
  <si>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</si>
  <si>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</si>
  <si>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</si>
  <si>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</si>
  <si>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</si>
  <si>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</si>
  <si>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</si>
  <si>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</si>
  <si>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</si>
  <si>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</si>
  <si>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</si>
  <si>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</si>
  <si>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</si>
  <si>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</si>
  <si>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</si>
  <si>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</si>
  <si>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</si>
  <si>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</si>
  <si>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</si>
  <si>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</si>
  <si>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</si>
  <si>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</si>
  <si>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</si>
  <si>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</si>
  <si>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</si>
  <si>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</si>
  <si>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</si>
  <si>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</si>
  <si>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</si>
  <si>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</si>
  <si>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</si>
  <si>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</si>
  <si>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</si>
  <si>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</si>
  <si>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</si>
  <si>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</si>
  <si>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</si>
  <si>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</si>
  <si>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</si>
  <si>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</si>
  <si>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</si>
  <si>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</si>
  <si>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</si>
  <si>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</si>
  <si>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</si>
  <si>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</si>
  <si>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</si>
  <si>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</si>
  <si>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</si>
  <si>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</si>
  <si>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</si>
  <si>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</si>
  <si>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</si>
  <si>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</si>
  <si>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</si>
  <si>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</si>
  <si>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</si>
  <si>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</si>
  <si>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</si>
  <si>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</si>
  <si>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</si>
  <si>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</si>
  <si>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</si>
  <si>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</si>
  <si>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</si>
  <si>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</si>
  <si>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</si>
  <si>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</si>
  <si>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</si>
  <si>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</si>
  <si>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</si>
  <si>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</si>
  <si>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</si>
  <si>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</si>
  <si>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</si>
  <si>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</si>
  <si>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</si>
  <si>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</si>
  <si>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</si>
  <si>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</si>
  <si>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</si>
  <si>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</si>
  <si>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</si>
  <si>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</si>
  <si>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</si>
  <si>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</si>
  <si>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</si>
  <si>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</si>
  <si>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</si>
  <si>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</si>
  <si>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</si>
  <si>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</si>
  <si>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</si>
  <si>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</si>
  <si>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</si>
  <si>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</si>
  <si>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</si>
  <si>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</si>
  <si>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</si>
  <si>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</si>
  <si>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</si>
  <si>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</si>
  <si>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</si>
  <si>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</si>
  <si>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</si>
  <si>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</si>
  <si>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</si>
  <si>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</si>
  <si>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</si>
  <si>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</si>
  <si>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</si>
  <si>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</si>
  <si>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</si>
  <si>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</si>
  <si>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</si>
  <si>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</si>
  <si>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</si>
  <si>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</si>
  <si>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</si>
  <si>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</si>
  <si>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</si>
  <si>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</si>
  <si>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</si>
  <si>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</si>
  <si>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</si>
  <si>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</si>
  <si>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</si>
  <si>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</si>
  <si>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</si>
  <si>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</si>
  <si>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</si>
  <si>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</si>
  <si>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</si>
  <si>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</si>
  <si>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</si>
  <si>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</si>
  <si>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</si>
  <si>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</si>
  <si>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</si>
  <si>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</si>
  <si>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</si>
  <si>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</si>
  <si>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</si>
  <si>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</si>
  <si>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</si>
  <si>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</si>
  <si>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</si>
  <si>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</si>
  <si>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</si>
  <si>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</si>
  <si>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</si>
  <si>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</si>
  <si>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</si>
  <si>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</si>
  <si>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</si>
  <si>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</si>
  <si>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</si>
  <si>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</si>
  <si>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</si>
  <si>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</si>
  <si>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</si>
  <si>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</si>
  <si>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</si>
  <si>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</si>
  <si>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</si>
  <si>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</si>
  <si>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</si>
  <si>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</si>
  <si>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</si>
  <si>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</si>
  <si>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</si>
  <si>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</si>
  <si>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</si>
  <si>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</si>
  <si>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</si>
  <si>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</si>
  <si>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</si>
  <si>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</si>
  <si>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</si>
  <si>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</si>
  <si>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</si>
  <si>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</si>
  <si>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</si>
  <si>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</si>
  <si>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</si>
  <si>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</si>
  <si>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</si>
  <si>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</si>
  <si>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</si>
  <si>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</si>
  <si>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</si>
  <si>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</si>
  <si>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</si>
  <si>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</si>
  <si>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</si>
  <si>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</si>
  <si>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</si>
  <si>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</si>
  <si>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</si>
  <si>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</si>
  <si>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</si>
  <si>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</si>
  <si>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</si>
  <si>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</si>
  <si>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</si>
  <si>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</si>
  <si>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</si>
  <si>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</si>
  <si>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</si>
  <si>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</si>
  <si>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</si>
  <si>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</si>
  <si>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</si>
  <si>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</si>
  <si>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</si>
  <si>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</si>
  <si>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</si>
  <si>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</si>
  <si>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</si>
  <si>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</si>
  <si>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</si>
  <si>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</si>
  <si>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</si>
  <si>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</si>
  <si>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</si>
  <si>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</si>
  <si>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</si>
  <si>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</si>
  <si>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</si>
  <si>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</si>
  <si>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</si>
  <si>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</si>
  <si>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</si>
  <si>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</si>
  <si>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</si>
  <si>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</si>
  <si>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</si>
  <si>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</si>
  <si>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</si>
  <si>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</si>
  <si>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</si>
  <si>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</si>
  <si>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</si>
  <si>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</si>
  <si>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</si>
  <si>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</si>
  <si>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</si>
  <si>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</si>
  <si>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</si>
  <si>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</si>
  <si>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</si>
  <si>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</si>
  <si>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</si>
  <si>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</si>
  <si>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</si>
  <si>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</si>
  <si>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</si>
  <si>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</si>
  <si>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</si>
  <si>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</si>
  <si>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</si>
  <si>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</si>
  <si>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</si>
  <si>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</si>
  <si>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</si>
  <si>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</si>
  <si>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</si>
  <si>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</si>
  <si>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</si>
  <si>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</si>
  <si>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</si>
  <si>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</si>
  <si>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</si>
  <si>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</si>
  <si>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</si>
  <si>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</si>
  <si>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</si>
  <si>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</si>
  <si>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</si>
  <si>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</si>
  <si>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</si>
  <si>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</si>
  <si>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</si>
  <si>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</si>
  <si>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</si>
  <si>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</si>
  <si>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</si>
  <si>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</si>
  <si>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</si>
  <si>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</si>
  <si>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</si>
  <si>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</si>
  <si>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</si>
  <si>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</si>
  <si>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</si>
  <si>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</si>
  <si>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</si>
  <si>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</si>
  <si>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</si>
  <si>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</si>
  <si>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</si>
  <si>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</si>
  <si>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</si>
  <si>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</si>
  <si>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</si>
  <si>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</si>
  <si>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</si>
  <si>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</si>
  <si>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</si>
  <si>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</si>
  <si>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</si>
  <si>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</si>
  <si>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</si>
  <si>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</si>
  <si>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</si>
  <si>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</si>
  <si>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</si>
  <si>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</si>
  <si>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</si>
  <si>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</si>
  <si>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</si>
  <si>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</si>
  <si>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</si>
  <si>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</si>
  <si>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</si>
  <si>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</si>
  <si>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</si>
  <si>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</si>
  <si>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</si>
  <si>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</si>
  <si>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</si>
  <si>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</si>
  <si>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</si>
  <si>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</si>
  <si>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</si>
  <si>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</si>
  <si>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</si>
  <si>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</si>
  <si>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</si>
  <si>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</si>
  <si>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</si>
  <si>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</si>
  <si>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</si>
  <si>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</si>
  <si>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</si>
  <si>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</si>
  <si>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</si>
  <si>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</si>
  <si>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</si>
  <si>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</si>
  <si>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</si>
  <si>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</si>
  <si>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</si>
  <si>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</si>
  <si>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</si>
  <si>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</si>
  <si>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</si>
  <si>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</si>
  <si>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</si>
  <si>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</si>
  <si>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</si>
  <si>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</si>
  <si>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</si>
  <si>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</si>
  <si>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</si>
  <si>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</si>
  <si>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</si>
  <si>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</si>
  <si>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</si>
  <si>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</si>
  <si>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</si>
  <si>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</si>
  <si>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</si>
  <si>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</si>
  <si>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</si>
  <si>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</si>
  <si>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</si>
  <si>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</si>
  <si>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</si>
  <si>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</si>
  <si>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</si>
  <si>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</si>
  <si>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</si>
  <si>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</si>
  <si>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</si>
  <si>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</si>
  <si>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</si>
  <si>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</si>
  <si>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</si>
  <si>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</si>
  <si>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</si>
  <si>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</si>
  <si>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</si>
  <si>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</si>
  <si>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</si>
  <si>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</si>
  <si>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</si>
  <si>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</si>
  <si>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</si>
  <si>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</si>
  <si>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</si>
  <si>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</si>
  <si>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</si>
  <si>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</si>
  <si>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</si>
  <si>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</si>
  <si>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</si>
  <si>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</si>
  <si>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</si>
  <si>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</si>
  <si>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</si>
  <si>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</si>
  <si>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</si>
  <si>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</si>
  <si>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</si>
  <si>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</si>
  <si>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</si>
  <si>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</si>
  <si>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</si>
  <si>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</si>
  <si>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</si>
  <si>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</si>
  <si>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</si>
  <si>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</si>
  <si>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</si>
  <si>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</si>
  <si>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</si>
  <si>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</si>
  <si>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</si>
  <si>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</si>
  <si>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</si>
  <si>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</si>
  <si>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</si>
  <si>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</si>
  <si>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</si>
  <si>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</si>
  <si>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</si>
  <si>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</si>
  <si>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</si>
  <si>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</si>
  <si>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</si>
  <si>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</si>
  <si>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</si>
  <si>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</si>
  <si>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</si>
  <si>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</si>
  <si>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</si>
  <si>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</si>
  <si>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</si>
  <si>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</si>
  <si>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</si>
  <si>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</si>
  <si>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</si>
  <si>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</si>
  <si>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</si>
  <si>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</si>
  <si>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</si>
  <si>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</si>
  <si>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</si>
  <si>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</si>
  <si>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</si>
  <si>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</si>
  <si>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</si>
  <si>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</si>
  <si>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</si>
  <si>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</si>
  <si>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</si>
  <si>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</si>
  <si>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</si>
  <si>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</si>
  <si>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</si>
  <si>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</si>
  <si>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</si>
  <si>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</si>
  <si>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</si>
  <si>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</si>
  <si>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</si>
  <si>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</si>
  <si>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</si>
  <si>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</si>
  <si>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</si>
  <si>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</si>
  <si>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</si>
  <si>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</si>
  <si>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</si>
  <si>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</si>
  <si>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</si>
  <si>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</si>
  <si>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</si>
  <si>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</si>
  <si>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</si>
  <si>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</si>
  <si>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</si>
  <si>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</si>
  <si>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</si>
  <si>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</si>
  <si>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</si>
  <si>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</si>
  <si>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</si>
  <si>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</si>
  <si>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</si>
  <si>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</si>
  <si>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</si>
  <si>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</si>
  <si>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</si>
  <si>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</si>
  <si>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</si>
  <si>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</si>
  <si>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</si>
  <si>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</si>
  <si>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</si>
  <si>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</si>
  <si>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</si>
  <si>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</si>
  <si>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</si>
  <si>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</si>
  <si>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</si>
  <si>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</si>
  <si>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</si>
  <si>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</si>
  <si>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</si>
  <si>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</si>
  <si>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</si>
  <si>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</si>
  <si>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</si>
  <si>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</si>
  <si>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</si>
  <si>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</si>
  <si>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</si>
  <si>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</si>
  <si>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</si>
  <si>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</si>
  <si>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</si>
  <si>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</si>
  <si>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</si>
  <si>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</si>
  <si>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</si>
  <si>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</si>
  <si>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</si>
  <si>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</si>
  <si>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</si>
  <si>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</si>
  <si>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</si>
  <si>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</si>
  <si>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</si>
  <si>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</si>
  <si>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</si>
  <si>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</si>
  <si>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</si>
  <si>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</si>
  <si>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</si>
  <si>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</si>
  <si>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</si>
  <si>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</si>
  <si>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</si>
  <si>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</si>
  <si>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</si>
  <si>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</si>
  <si>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</si>
  <si>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</si>
  <si>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</si>
  <si>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</si>
  <si>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</si>
  <si>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</si>
  <si>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</si>
  <si>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</si>
  <si>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</si>
  <si>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</si>
  <si>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</si>
  <si>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</si>
  <si>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</si>
  <si>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</si>
  <si>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</si>
  <si>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</si>
  <si>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</si>
  <si>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</si>
  <si>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</si>
  <si>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</si>
  <si>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</si>
  <si>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</si>
  <si>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</si>
  <si>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</si>
  <si>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</si>
  <si>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</si>
  <si>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</si>
  <si>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</si>
  <si>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</si>
  <si>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</si>
  <si>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</si>
  <si>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</si>
  <si>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</si>
  <si>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</si>
  <si>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</si>
  <si>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</si>
  <si>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</si>
  <si>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</si>
  <si>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</si>
  <si>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</si>
  <si>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</si>
  <si>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</si>
  <si>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</si>
  <si>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</si>
  <si>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</si>
  <si>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</si>
  <si>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</si>
  <si>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</si>
  <si>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</si>
  <si>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</si>
  <si>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</si>
  <si>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</si>
  <si>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</si>
  <si>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</si>
  <si>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</si>
  <si>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</si>
  <si>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</si>
  <si>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</si>
  <si>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</si>
  <si>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</si>
  <si>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</si>
  <si>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</si>
  <si>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</si>
  <si>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</si>
  <si>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</si>
  <si>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</si>
  <si>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</si>
  <si>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</si>
  <si>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</si>
  <si>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</si>
  <si>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</si>
  <si>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</si>
  <si>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</si>
  <si>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</si>
  <si>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</si>
  <si>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</si>
  <si>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</si>
  <si>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</si>
  <si>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</si>
  <si>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</si>
  <si>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</si>
  <si>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</si>
  <si>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</si>
  <si>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</si>
  <si>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</si>
  <si>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</si>
  <si>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</si>
  <si>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</si>
  <si>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</si>
  <si>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</si>
  <si>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</si>
  <si>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</si>
  <si>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</si>
  <si>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</si>
  <si>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</si>
  <si>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</si>
  <si>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</si>
  <si>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</si>
  <si>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</si>
  <si>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</si>
  <si>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</si>
  <si>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</si>
  <si>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</si>
  <si>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</si>
  <si>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</si>
  <si>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</si>
  <si>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</si>
  <si>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</si>
  <si>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</si>
  <si>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</si>
  <si>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</si>
  <si>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</si>
  <si>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</si>
  <si>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</si>
  <si>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</si>
  <si>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</si>
  <si>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</si>
  <si>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</si>
  <si>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</si>
  <si>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</si>
  <si>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</si>
  <si>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</si>
  <si>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</si>
  <si>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</si>
  <si>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</si>
  <si>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</si>
  <si>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</si>
  <si>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</si>
  <si>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</si>
  <si>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</si>
  <si>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</si>
  <si>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</si>
  <si>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</si>
  <si>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</si>
  <si>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</si>
  <si>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</si>
  <si>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</si>
  <si>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</si>
  <si>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</si>
  <si>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</si>
  <si>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</si>
  <si>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</si>
  <si>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</si>
  <si>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</si>
  <si>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</si>
  <si>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</si>
  <si>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</si>
  <si>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</si>
  <si>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</si>
  <si>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</si>
  <si>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</si>
  <si>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</si>
  <si>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</si>
  <si>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</si>
  <si>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</si>
  <si>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</si>
  <si>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</si>
  <si>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</si>
  <si>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</si>
  <si>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</si>
  <si>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</si>
  <si>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</si>
  <si>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</si>
  <si>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</si>
  <si>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</si>
  <si>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</si>
  <si>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</si>
  <si>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</si>
  <si>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</si>
  <si>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</si>
  <si>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</si>
  <si>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</si>
  <si>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</si>
  <si>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</si>
  <si>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</si>
  <si>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</si>
  <si>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</si>
  <si>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</si>
  <si>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</si>
  <si>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</si>
  <si>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</si>
  <si>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</si>
  <si>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</si>
  <si>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</si>
  <si>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</si>
  <si>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</si>
  <si>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</si>
  <si>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</si>
  <si>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</si>
  <si>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</si>
  <si>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</si>
  <si>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</si>
  <si>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</si>
  <si>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</si>
  <si>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</si>
  <si>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</si>
  <si>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</si>
  <si>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</si>
  <si>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</si>
  <si>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</si>
  <si>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</si>
  <si>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</si>
  <si>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</si>
  <si>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</si>
  <si>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</si>
  <si>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</si>
  <si>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</si>
  <si>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</si>
  <si>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</si>
  <si>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</si>
  <si>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</si>
  <si>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</si>
  <si>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</si>
  <si>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</si>
  <si>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</si>
  <si>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</si>
  <si>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</si>
  <si>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</si>
  <si>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</si>
  <si>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</si>
  <si>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</si>
  <si>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</si>
  <si>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</si>
  <si>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</si>
  <si>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</si>
  <si>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</si>
  <si>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</si>
  <si>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</si>
  <si>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</si>
  <si>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</si>
  <si>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</si>
  <si>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</si>
  <si>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</si>
  <si>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</si>
  <si>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</si>
  <si>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</si>
  <si>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</si>
  <si>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</si>
  <si>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</si>
  <si>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</si>
  <si>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</si>
  <si>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</si>
  <si>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</si>
  <si>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</si>
  <si>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</si>
  <si>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</si>
  <si>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</si>
  <si>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</si>
  <si>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</si>
  <si>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</si>
  <si>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</si>
  <si>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</si>
  <si>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</si>
  <si>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</si>
  <si>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</si>
  <si>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</si>
  <si>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</si>
  <si>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</si>
  <si>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</si>
  <si>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</si>
  <si>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</si>
  <si>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</si>
  <si>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</si>
  <si>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</si>
  <si>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</si>
  <si>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</si>
  <si>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</si>
  <si>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</si>
  <si>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</si>
  <si>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</si>
  <si>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</si>
  <si>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</si>
  <si>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</si>
  <si>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</si>
  <si>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</si>
  <si>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</si>
  <si>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</si>
  <si>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</si>
  <si>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</si>
  <si>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</si>
  <si>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</si>
  <si>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</si>
  <si>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</si>
  <si>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</si>
  <si>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</si>
  <si>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</si>
  <si>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</si>
  <si>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</si>
  <si>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</si>
  <si>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</si>
  <si>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</si>
  <si>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</si>
  <si>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</si>
  <si>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</si>
  <si>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</si>
  <si>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</si>
  <si>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</si>
  <si>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</si>
  <si>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</si>
  <si>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</si>
  <si>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</si>
  <si>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</si>
  <si>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</si>
  <si>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</si>
  <si>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</si>
  <si>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</si>
  <si>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</si>
  <si>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</si>
  <si>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</si>
  <si>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</si>
  <si>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</si>
  <si>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</si>
  <si>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</si>
  <si>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</si>
  <si>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</si>
  <si>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</si>
  <si>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</si>
  <si>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</si>
  <si>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</si>
  <si>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</si>
  <si>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</si>
  <si>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</si>
  <si>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</si>
  <si>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</si>
  <si>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</si>
  <si>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</si>
  <si>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</si>
  <si>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</si>
  <si>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</si>
  <si>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</si>
  <si>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</si>
  <si>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</si>
  <si>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</si>
  <si>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</si>
  <si>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</si>
  <si>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</si>
  <si>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</si>
  <si>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</si>
  <si>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</si>
  <si>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</si>
  <si>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</si>
  <si>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</si>
  <si>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</si>
  <si>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</si>
  <si>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</si>
  <si>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</si>
  <si>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</si>
  <si>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</si>
  <si>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</si>
  <si>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</si>
  <si>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</si>
  <si>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</si>
  <si>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</si>
  <si>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</si>
  <si>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</si>
  <si>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</si>
  <si>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</si>
  <si>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</si>
  <si>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</si>
  <si>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</si>
  <si>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</si>
  <si>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</si>
  <si>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</si>
  <si>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</si>
  <si>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</si>
  <si>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</si>
  <si>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</si>
  <si>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</si>
  <si>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</si>
  <si>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</si>
  <si>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</si>
  <si>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</si>
  <si>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</si>
  <si>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</si>
  <si>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</si>
  <si>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</si>
  <si>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</si>
  <si>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</si>
  <si>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</si>
  <si>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</si>
  <si>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</si>
  <si>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</si>
  <si>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</si>
  <si>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</si>
  <si>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</si>
  <si>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</si>
  <si>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</si>
  <si>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</si>
  <si>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</si>
  <si>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</si>
  <si>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</si>
  <si>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</si>
  <si>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</si>
  <si>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</si>
  <si>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</si>
  <si>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</si>
  <si>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</si>
  <si>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</si>
  <si>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</si>
  <si>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</si>
  <si>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</si>
  <si>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</si>
  <si>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</si>
  <si>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</si>
  <si>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</si>
  <si>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</si>
  <si>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</si>
  <si>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</si>
  <si>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</si>
  <si>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</si>
  <si>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</si>
  <si>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</si>
  <si>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</si>
  <si>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</si>
  <si>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</si>
  <si>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</si>
  <si>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</si>
  <si>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</si>
  <si>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</si>
  <si>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</si>
  <si>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</si>
  <si>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</si>
  <si>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</si>
  <si>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</si>
  <si>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</si>
  <si>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</si>
  <si>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</si>
  <si>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</si>
  <si>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</si>
  <si>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</si>
  <si>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</si>
  <si>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</si>
  <si>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</si>
  <si>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</si>
  <si>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</si>
  <si>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</si>
  <si>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</si>
  <si>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</si>
  <si>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</si>
  <si>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</si>
  <si>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</si>
  <si>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</si>
  <si>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</si>
  <si>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</si>
  <si>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</si>
  <si>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</si>
  <si>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</si>
  <si>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</si>
  <si>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</si>
  <si>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</si>
  <si>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</si>
  <si>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</si>
  <si>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</si>
  <si>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</si>
  <si>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</si>
  <si>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</si>
  <si>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</si>
  <si>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</si>
  <si>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</si>
  <si>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</si>
  <si>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</si>
  <si>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</si>
  <si>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</si>
  <si>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</si>
  <si>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</si>
  <si>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</si>
  <si>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</si>
  <si>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</si>
  <si>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</si>
  <si>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</si>
  <si>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</si>
  <si>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</si>
  <si>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</si>
  <si>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</si>
  <si>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</si>
  <si>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</si>
  <si>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</si>
  <si>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</si>
  <si>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</si>
  <si>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</si>
  <si>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</si>
  <si>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</si>
  <si>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</si>
  <si>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</si>
  <si>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</si>
  <si>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</si>
  <si>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</si>
  <si>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</si>
  <si>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</si>
  <si>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</si>
  <si>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</si>
  <si>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</si>
  <si>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</si>
  <si>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</si>
  <si>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</si>
  <si>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</si>
  <si>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</si>
  <si>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</si>
  <si>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</si>
  <si>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</si>
  <si>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</si>
  <si>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</si>
  <si>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</si>
  <si>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</si>
  <si>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</si>
  <si>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</si>
  <si>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</si>
  <si>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</si>
  <si>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</si>
  <si>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</si>
  <si>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</si>
  <si>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</si>
  <si>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</si>
  <si>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</si>
  <si>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</si>
  <si>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</si>
  <si>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</si>
  <si>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</si>
  <si>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</si>
  <si>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</si>
  <si>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</si>
  <si>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</si>
  <si>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</si>
  <si>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</si>
  <si>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</si>
  <si>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</si>
  <si>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</si>
  <si>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</si>
  <si>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</si>
  <si>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</si>
  <si>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</si>
  <si>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</si>
  <si>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</si>
  <si>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</si>
  <si>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</si>
  <si>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</si>
  <si>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</si>
  <si>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</si>
  <si>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</si>
  <si>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</si>
  <si>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</si>
  <si>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</si>
  <si>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</si>
  <si>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</si>
  <si>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</si>
  <si>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</si>
  <si>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</si>
  <si>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</si>
  <si>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</si>
  <si>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</si>
  <si>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</si>
  <si>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</si>
  <si>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</si>
  <si>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</si>
  <si>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</si>
  <si>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</si>
  <si>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</si>
  <si>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</si>
  <si>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</si>
  <si>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</si>
  <si>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</si>
  <si>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</si>
  <si>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</si>
  <si>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</si>
  <si>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</si>
  <si>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</si>
  <si>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</si>
  <si>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</si>
  <si>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</si>
  <si>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</si>
  <si>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</si>
  <si>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</si>
  <si>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</si>
  <si>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</si>
  <si>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</si>
  <si>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</si>
  <si>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</si>
  <si>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</si>
  <si>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</si>
  <si>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</si>
  <si>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</si>
  <si>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</si>
  <si>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</si>
  <si>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</si>
  <si>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</si>
  <si>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</si>
  <si>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</si>
  <si>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</si>
  <si>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</si>
  <si>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</si>
  <si>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</si>
  <si>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</si>
  <si>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</si>
  <si>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</si>
  <si>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</si>
  <si>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</si>
  <si>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</si>
  <si>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</si>
  <si>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</si>
  <si>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</si>
  <si>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</si>
  <si>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</si>
  <si>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</si>
  <si>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</si>
  <si>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</si>
  <si>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</si>
  <si>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</si>
  <si>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</si>
  <si>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</si>
  <si>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</si>
  <si>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</si>
  <si>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</si>
  <si>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</si>
  <si>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</si>
  <si>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</si>
  <si>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</si>
  <si>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</si>
  <si>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</si>
  <si>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</si>
  <si>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</si>
  <si>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</si>
  <si>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</si>
  <si>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</si>
  <si>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</si>
  <si>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</si>
  <si>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</si>
  <si>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</si>
  <si>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</si>
  <si>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</si>
  <si>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</si>
  <si>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</si>
  <si>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</si>
  <si>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</si>
  <si>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</si>
  <si>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</si>
  <si>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</si>
  <si>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</si>
  <si>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</si>
  <si>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</si>
  <si>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</si>
  <si>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</si>
  <si>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</si>
  <si>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</si>
  <si>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</si>
  <si>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</si>
  <si>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</si>
  <si>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</si>
  <si>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</si>
  <si>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</si>
  <si>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</si>
  <si>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</si>
  <si>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</si>
  <si>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</si>
  <si>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</si>
  <si>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</si>
  <si>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</si>
  <si>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</si>
  <si>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</si>
  <si>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</si>
  <si>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</si>
  <si>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</si>
  <si>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</si>
  <si>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</si>
  <si>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</si>
  <si>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</si>
  <si>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</si>
  <si>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</si>
  <si>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</si>
  <si>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</si>
  <si>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</si>
  <si>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</si>
  <si>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</si>
  <si>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</si>
  <si>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</si>
  <si>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</si>
  <si>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</si>
  <si>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</si>
  <si>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</si>
  <si>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</si>
  <si>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</si>
  <si>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</si>
  <si>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</si>
  <si>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</si>
  <si>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</si>
  <si>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</si>
  <si>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</si>
  <si>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</si>
  <si>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</si>
  <si>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</si>
  <si>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</si>
  <si>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</si>
  <si>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</si>
  <si>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</si>
  <si>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</si>
  <si>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</si>
  <si>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</si>
  <si>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</si>
  <si>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</si>
  <si>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</si>
  <si>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</si>
  <si>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</si>
  <si>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</si>
  <si>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</si>
  <si>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</si>
  <si>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</si>
  <si>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</si>
  <si>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</si>
  <si>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</si>
  <si>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</si>
  <si>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</si>
  <si>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</si>
  <si>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</si>
  <si>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</si>
  <si>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</si>
  <si>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</si>
  <si>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</si>
  <si>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</si>
  <si>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</si>
  <si>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</si>
  <si>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</si>
  <si>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</si>
  <si>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</si>
  <si>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</si>
  <si>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</si>
  <si>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</si>
  <si>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</si>
  <si>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</si>
  <si>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</si>
  <si>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</si>
  <si>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</si>
  <si>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</si>
  <si>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</si>
  <si>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</si>
  <si>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</si>
  <si>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</si>
  <si>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</si>
  <si>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</si>
  <si>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</si>
  <si>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</si>
  <si>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</si>
  <si>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</si>
  <si>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</si>
  <si>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</si>
  <si>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</si>
  <si>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</si>
  <si>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</si>
  <si>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</si>
  <si>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</si>
  <si>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</si>
  <si>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</si>
  <si>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</si>
  <si>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</si>
  <si>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</si>
  <si>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</si>
  <si>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</si>
  <si>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</si>
  <si>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</si>
  <si>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</si>
  <si>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</si>
  <si>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</si>
  <si>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</si>
  <si>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</si>
  <si>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</si>
  <si>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</si>
  <si>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</si>
  <si>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</si>
  <si>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</si>
  <si>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</si>
  <si>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</si>
  <si>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</si>
  <si>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</si>
  <si>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</si>
  <si>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</si>
  <si>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</si>
  <si>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</si>
  <si>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</si>
  <si>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</si>
  <si>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</si>
  <si>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</si>
  <si>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</si>
  <si>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</si>
  <si>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</si>
  <si>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</si>
  <si>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</si>
  <si>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</si>
  <si>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</si>
  <si>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</si>
  <si>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</si>
  <si>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</si>
  <si>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</si>
  <si>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</si>
  <si>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</si>
  <si>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</si>
  <si>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</si>
  <si>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</si>
  <si>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</si>
  <si>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</si>
  <si>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</si>
  <si>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</si>
  <si>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</si>
  <si>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</si>
  <si>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</si>
  <si>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</si>
  <si>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</si>
  <si>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</si>
  <si>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</si>
  <si>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</si>
  <si>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</si>
  <si>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</si>
  <si>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</si>
  <si>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</si>
  <si>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</si>
  <si>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</si>
  <si>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</si>
  <si>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</si>
  <si>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</si>
  <si>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</si>
  <si>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</si>
  <si>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</si>
  <si>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</si>
  <si>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</si>
  <si>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</si>
  <si>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</si>
  <si>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</si>
  <si>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</si>
  <si>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</si>
  <si>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</si>
  <si>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</si>
  <si>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</si>
  <si>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</si>
  <si>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</si>
  <si>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</si>
  <si>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</si>
  <si>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</si>
  <si>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</si>
  <si>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</si>
  <si>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</si>
  <si>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</si>
  <si>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</si>
  <si>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</si>
  <si>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</si>
  <si>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</si>
  <si>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</si>
  <si>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</si>
  <si>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</si>
  <si>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</si>
  <si>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</si>
  <si>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</si>
  <si>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</si>
  <si>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</si>
  <si>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</si>
  <si>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</si>
  <si>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</si>
  <si>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</si>
  <si>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</si>
  <si>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</si>
  <si>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</si>
  <si>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</si>
  <si>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</si>
  <si>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</si>
  <si>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</si>
  <si>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</si>
  <si>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</si>
  <si>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</si>
  <si>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</si>
  <si>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</si>
  <si>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</si>
  <si>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</si>
  <si>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</si>
  <si>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</si>
  <si>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</si>
  <si>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</si>
  <si>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</si>
  <si>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</si>
  <si>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</si>
  <si>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</si>
  <si>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</si>
  <si>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</si>
  <si>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</si>
  <si>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</si>
  <si>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</si>
  <si>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</si>
  <si>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</si>
  <si>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</si>
  <si>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</si>
  <si>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</si>
  <si>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</si>
  <si>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</si>
  <si>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</si>
  <si>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</si>
  <si>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</si>
  <si>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</si>
  <si>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</si>
  <si>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</si>
  <si>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</si>
  <si>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</si>
  <si>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</si>
  <si>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</si>
  <si>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</si>
  <si>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</si>
  <si>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</si>
  <si>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</si>
  <si>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</si>
  <si>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</si>
  <si>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</si>
  <si>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</si>
  <si>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</si>
  <si>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</si>
  <si>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</si>
  <si>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</si>
  <si>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</si>
  <si>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</si>
  <si>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</si>
  <si>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</si>
  <si>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</si>
  <si>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</si>
  <si>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</si>
  <si>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</si>
  <si>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</si>
  <si>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</si>
  <si>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</si>
  <si>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</si>
  <si>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</si>
  <si>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</si>
  <si>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</si>
  <si>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</si>
  <si>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</si>
  <si>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</si>
  <si>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</si>
  <si>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</si>
  <si>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</si>
  <si>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</si>
  <si>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</si>
  <si>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</si>
  <si>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</si>
  <si>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</si>
  <si>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</si>
  <si>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</si>
  <si>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</si>
  <si>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</si>
  <si>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</si>
  <si>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</si>
  <si>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</si>
  <si>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</si>
  <si>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</si>
  <si>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</si>
  <si>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</si>
  <si>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</si>
  <si>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</si>
  <si>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</si>
  <si>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</si>
  <si>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</si>
  <si>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</si>
  <si>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</si>
  <si>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</si>
  <si>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</si>
  <si>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</si>
  <si>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</si>
  <si>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</si>
  <si>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</si>
  <si>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</si>
  <si>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</si>
  <si>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</si>
  <si>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</si>
  <si>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</si>
  <si>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</si>
  <si>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</si>
  <si>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</si>
  <si>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</si>
  <si>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</si>
  <si>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</si>
  <si>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</si>
  <si>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</si>
  <si>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</si>
  <si>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</si>
  <si>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</si>
  <si>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</si>
  <si>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</si>
  <si>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</si>
  <si>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</si>
  <si>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</si>
  <si>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</si>
  <si>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</si>
  <si>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</si>
  <si>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</si>
  <si>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</si>
  <si>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</si>
  <si>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</si>
  <si>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</si>
  <si>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</si>
  <si>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</si>
  <si>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</si>
  <si>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</si>
  <si>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</si>
  <si>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</si>
  <si>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</si>
  <si>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</si>
  <si>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</si>
  <si>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</si>
  <si>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</si>
  <si>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</si>
  <si>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</si>
  <si>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</si>
  <si>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</si>
  <si>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</si>
  <si>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</si>
  <si>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</si>
  <si>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</si>
  <si>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</si>
  <si>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</si>
  <si>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</si>
  <si>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</si>
  <si>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</si>
  <si>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</si>
  <si>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</si>
  <si>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</si>
  <si>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</si>
  <si>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</si>
  <si>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</si>
  <si>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</si>
  <si>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</si>
  <si>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</si>
  <si>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</si>
  <si>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</si>
  <si>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</si>
  <si>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</si>
  <si>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</si>
  <si>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</si>
  <si>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</si>
  <si>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</si>
  <si>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</si>
  <si>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</si>
  <si>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</si>
  <si>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</si>
  <si>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</si>
  <si>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</si>
  <si>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</si>
  <si>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</si>
  <si>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</si>
  <si>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</si>
  <si>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</si>
  <si>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</si>
  <si>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</si>
  <si>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</si>
  <si>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</si>
  <si>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</si>
  <si>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</si>
  <si>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</si>
  <si>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</si>
  <si>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</si>
  <si>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</si>
  <si>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</si>
  <si>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</si>
  <si>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</si>
  <si>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</si>
  <si>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</si>
  <si>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</si>
  <si>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</si>
  <si>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</si>
  <si>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</si>
  <si>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</si>
  <si>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</si>
  <si>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</si>
  <si>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</si>
  <si>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</si>
  <si>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</si>
  <si>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</si>
  <si>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</si>
  <si>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</si>
  <si>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</si>
  <si>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</si>
  <si>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</si>
  <si>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</si>
  <si>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</si>
  <si>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</si>
  <si>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</si>
  <si>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</si>
  <si>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</si>
  <si>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</si>
  <si>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</si>
  <si>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</si>
  <si>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</si>
  <si>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</si>
  <si>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</si>
  <si>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</si>
  <si>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</si>
  <si>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</si>
  <si>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</si>
  <si>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</si>
  <si>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</si>
  <si>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</si>
  <si>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</si>
  <si>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</si>
  <si>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</si>
  <si>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</si>
  <si>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</si>
  <si>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</si>
  <si>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</si>
  <si>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</si>
  <si>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</si>
  <si>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</si>
  <si>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</si>
  <si>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</si>
  <si>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</si>
  <si>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</si>
  <si>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</si>
  <si>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</si>
  <si>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</si>
  <si>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</si>
  <si>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</si>
  <si>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</si>
  <si>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</si>
  <si>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</si>
  <si>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</si>
  <si>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</si>
  <si>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</si>
  <si>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</si>
  <si>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</si>
  <si>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</si>
  <si>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</si>
  <si>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</si>
  <si>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</si>
  <si>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</si>
  <si>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</si>
  <si>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</si>
  <si>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</si>
  <si>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</si>
  <si>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</si>
  <si>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</si>
  <si>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</si>
  <si>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</si>
  <si>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</si>
  <si>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</si>
  <si>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</si>
  <si>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</si>
  <si>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</si>
  <si>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</si>
  <si>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</si>
  <si>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</si>
  <si>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</si>
  <si>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</si>
  <si>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</si>
  <si>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</si>
  <si>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</si>
  <si>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</si>
  <si>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</si>
  <si>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</si>
  <si>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</si>
  <si>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</si>
  <si>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</si>
  <si>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</si>
  <si>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</si>
  <si>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</si>
  <si>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</si>
  <si>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</si>
  <si>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</si>
  <si>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</si>
  <si>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</si>
  <si>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</si>
  <si>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</si>
  <si>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</si>
  <si>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</si>
  <si>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</si>
  <si>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</si>
  <si>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</si>
  <si>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</si>
  <si>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</si>
  <si>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</si>
  <si>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</si>
  <si>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</si>
  <si>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</si>
  <si>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</si>
  <si>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</si>
  <si>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</si>
  <si>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</si>
  <si>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</si>
  <si>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</si>
  <si>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</si>
  <si>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</si>
  <si>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</si>
  <si>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</si>
  <si>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</si>
  <si>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</si>
  <si>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</si>
  <si>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</si>
  <si>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</si>
  <si>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</si>
  <si>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</si>
  <si>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</si>
  <si>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</si>
  <si>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</si>
  <si>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</si>
  <si>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</si>
  <si>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</si>
  <si>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</si>
  <si>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</si>
  <si>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</si>
  <si>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</si>
  <si>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</si>
  <si>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</si>
  <si>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</si>
  <si>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</si>
  <si>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</si>
  <si>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</si>
  <si>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</si>
  <si>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</si>
  <si>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</si>
  <si>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</si>
  <si>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</si>
  <si>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</si>
  <si>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</si>
  <si>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</si>
  <si>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</si>
  <si>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</si>
  <si>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</si>
  <si>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</si>
  <si>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</si>
  <si>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</si>
  <si>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</si>
  <si>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</si>
  <si>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</si>
  <si>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</si>
  <si>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</si>
  <si>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</si>
  <si>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</si>
  <si>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</si>
  <si>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</si>
  <si>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</si>
  <si>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</si>
  <si>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</si>
  <si>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</si>
  <si>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</si>
  <si>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</si>
  <si>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</si>
  <si>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</si>
  <si>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</si>
  <si>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</si>
  <si>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</si>
  <si>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</si>
  <si>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</si>
  <si>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</si>
  <si>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</si>
  <si>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</si>
  <si>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</si>
  <si>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</si>
  <si>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</si>
  <si>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</si>
  <si>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</si>
  <si>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</si>
  <si>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</si>
  <si>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</si>
  <si>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</si>
  <si>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</si>
  <si>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</si>
  <si>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</si>
  <si>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</si>
  <si>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</si>
  <si>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</si>
  <si>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</si>
  <si>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</si>
  <si>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</si>
  <si>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</si>
  <si>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</si>
  <si>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</si>
  <si>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</si>
  <si>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</si>
  <si>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</si>
  <si>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</si>
  <si>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</si>
  <si>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</si>
  <si>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</si>
  <si>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</si>
  <si>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</si>
  <si>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</si>
  <si>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</si>
  <si>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</si>
  <si>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</si>
  <si>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</si>
  <si>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</si>
  <si>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</si>
  <si>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</si>
  <si>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</si>
  <si>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</si>
  <si>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</si>
  <si>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</si>
  <si>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</si>
  <si>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</si>
  <si>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</si>
  <si>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</si>
  <si>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</si>
  <si>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</si>
  <si>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</si>
  <si>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</si>
  <si>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</si>
  <si>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</si>
  <si>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</si>
  <si>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</si>
  <si>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</si>
  <si>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</si>
  <si>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</si>
  <si>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</si>
  <si>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</si>
  <si>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</si>
  <si>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</si>
  <si>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</si>
  <si>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</si>
  <si>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</si>
  <si>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</si>
  <si>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</si>
  <si>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</si>
  <si>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</si>
  <si>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</si>
  <si>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</si>
  <si>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</si>
  <si>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</si>
  <si>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</si>
  <si>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</si>
  <si>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</si>
  <si>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</si>
  <si>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</si>
  <si>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</si>
  <si>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</si>
  <si>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</si>
  <si>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</si>
  <si>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</si>
  <si>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</si>
  <si>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</si>
  <si>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</si>
  <si>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</si>
  <si>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</si>
  <si>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</si>
  <si>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</si>
  <si>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</si>
  <si>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</si>
  <si>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</si>
  <si>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</si>
  <si>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</si>
  <si>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</si>
  <si>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</si>
  <si>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</si>
  <si>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</si>
  <si>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</si>
  <si>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</si>
  <si>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</si>
  <si>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</si>
  <si>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</si>
  <si>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</si>
  <si>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</si>
  <si>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</si>
  <si>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</si>
  <si>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</si>
  <si>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</si>
  <si>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</si>
  <si>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</si>
  <si>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</si>
  <si>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</si>
  <si>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</si>
  <si>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</si>
  <si>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</si>
  <si>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</si>
  <si>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</si>
  <si>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</si>
  <si>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</si>
  <si>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</si>
  <si>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</si>
  <si>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</si>
  <si>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</si>
  <si>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</si>
  <si>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</si>
  <si>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</si>
  <si>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</si>
  <si>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</si>
  <si>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</si>
  <si>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</si>
  <si>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</si>
  <si>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</si>
  <si>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</si>
  <si>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</si>
  <si>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</si>
  <si>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</si>
  <si>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</si>
  <si>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</si>
  <si>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</si>
  <si>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</si>
  <si>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</si>
  <si>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</si>
  <si>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</si>
  <si>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</si>
  <si>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</si>
  <si>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</si>
  <si>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</si>
  <si>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</si>
  <si>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</si>
  <si>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</si>
  <si>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</si>
  <si>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</si>
  <si>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</si>
  <si>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</si>
  <si>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</si>
  <si>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</si>
  <si>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</si>
  <si>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</si>
  <si>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</si>
  <si>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</si>
  <si>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</si>
  <si>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</si>
  <si>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</si>
  <si>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</si>
  <si>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</si>
  <si>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</si>
  <si>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</si>
  <si>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</si>
  <si>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</si>
  <si>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</si>
  <si>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</si>
  <si>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</si>
  <si>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</si>
  <si>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</si>
  <si>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</si>
  <si>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</si>
  <si>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</si>
  <si>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</si>
  <si>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</si>
  <si>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</si>
  <si>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</si>
  <si>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</si>
  <si>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</si>
  <si>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</si>
  <si>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</si>
  <si>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</si>
  <si>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</si>
  <si>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</si>
  <si>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</si>
  <si>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</si>
  <si>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</si>
  <si>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</si>
  <si>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</si>
  <si>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</si>
  <si>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</si>
  <si>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</si>
  <si>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</si>
  <si>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</si>
  <si>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</si>
  <si>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</si>
  <si>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</si>
  <si>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</si>
  <si>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</si>
  <si>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</si>
  <si>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</si>
  <si>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</si>
  <si>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</si>
  <si>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</si>
  <si>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</si>
  <si>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</si>
  <si>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</si>
  <si>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</si>
  <si>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</si>
  <si>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</si>
  <si>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</si>
  <si>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</si>
  <si>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</si>
  <si>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</si>
  <si>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</si>
  <si>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</si>
  <si>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</si>
  <si>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</si>
  <si>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</si>
  <si>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</si>
  <si>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</si>
  <si>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</si>
  <si>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</si>
  <si>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</si>
  <si>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</si>
  <si>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</si>
  <si>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</si>
  <si>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</si>
  <si>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</si>
  <si>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</si>
  <si>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</si>
  <si>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</si>
  <si>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</si>
  <si>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</si>
  <si>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</si>
  <si>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</si>
  <si>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</si>
  <si>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</si>
  <si>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</si>
  <si>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</si>
  <si>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</si>
  <si>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</si>
  <si>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</si>
  <si>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</si>
  <si>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</si>
  <si>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</si>
  <si>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</si>
  <si>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</si>
  <si>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</si>
  <si>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</si>
  <si>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</si>
  <si>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</si>
  <si>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</si>
  <si>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</si>
  <si>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</si>
  <si>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</si>
  <si>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</si>
  <si>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</si>
  <si>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</si>
  <si>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</si>
  <si>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</si>
  <si>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</si>
  <si>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</si>
  <si>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</si>
  <si>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</si>
  <si>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</si>
  <si>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</si>
  <si>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</si>
  <si>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</si>
  <si>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</si>
  <si>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</si>
  <si>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</si>
  <si>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</si>
  <si>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</si>
  <si>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</si>
  <si>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</si>
  <si>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</si>
  <si>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</si>
  <si>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</si>
  <si>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</si>
  <si>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</si>
  <si>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</si>
  <si>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</si>
  <si>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</si>
  <si>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</si>
  <si>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</si>
  <si>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</si>
  <si>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</si>
  <si>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</si>
  <si>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</si>
  <si>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</si>
  <si>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</si>
  <si>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</si>
  <si>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</si>
  <si>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</si>
  <si>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</si>
  <si>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</si>
  <si>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</si>
  <si>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</si>
  <si>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</si>
  <si>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</si>
  <si>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</si>
  <si>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</si>
  <si>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</si>
  <si>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</si>
  <si>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</si>
  <si>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</si>
  <si>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</si>
  <si>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</si>
  <si>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</si>
  <si>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</si>
  <si>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</si>
  <si>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</si>
  <si>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</si>
  <si>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</si>
  <si>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</si>
  <si>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</si>
  <si>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</si>
  <si>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</si>
  <si>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</si>
  <si>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</si>
  <si>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</si>
  <si>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</si>
  <si>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</si>
  <si>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</si>
  <si>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</si>
  <si>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</si>
  <si>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</si>
  <si>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</si>
  <si>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</si>
  <si>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</si>
  <si>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</si>
  <si>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</si>
  <si>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</si>
  <si>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</si>
  <si>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</si>
  <si>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</si>
  <si>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</si>
  <si>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</si>
  <si>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</si>
  <si>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</si>
  <si>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</si>
  <si>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</si>
  <si>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</si>
  <si>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</si>
  <si>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</si>
  <si>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</si>
  <si>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</si>
  <si>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</si>
  <si>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</si>
  <si>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</si>
  <si>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</si>
  <si>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</si>
  <si>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</si>
  <si>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</si>
  <si>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</si>
  <si>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</si>
  <si>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</si>
  <si>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</si>
  <si>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</si>
  <si>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</si>
  <si>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</si>
  <si>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</si>
  <si>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</si>
  <si>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</si>
  <si>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</si>
  <si>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</si>
  <si>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</si>
  <si>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</si>
  <si>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</si>
  <si>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</si>
  <si>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</si>
  <si>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</si>
  <si>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</si>
  <si>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</si>
  <si>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</si>
  <si>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</si>
  <si>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</si>
  <si>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</si>
  <si>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</si>
  <si>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</si>
  <si>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</si>
  <si>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</si>
  <si>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</si>
  <si>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</si>
  <si>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</si>
  <si>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</si>
  <si>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</si>
  <si>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</si>
  <si>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</si>
  <si>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</si>
  <si>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</si>
  <si>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</si>
  <si>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</si>
  <si>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</si>
  <si>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</si>
  <si>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</si>
  <si>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</si>
  <si>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</si>
  <si>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</si>
  <si>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</si>
  <si>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</si>
  <si>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</si>
  <si>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</si>
  <si>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</si>
  <si>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</si>
  <si>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</si>
  <si>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</si>
  <si>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</si>
  <si>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</si>
  <si>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</si>
  <si>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</si>
  <si>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</si>
  <si>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</si>
  <si>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</si>
  <si>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</si>
  <si>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</si>
  <si>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</si>
  <si>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</si>
  <si>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</si>
  <si>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</si>
  <si>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</si>
  <si>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</si>
  <si>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</si>
  <si>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</si>
  <si>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</si>
  <si>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</si>
  <si>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</si>
  <si>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</si>
  <si>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</si>
  <si>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</si>
  <si>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</si>
  <si>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</si>
  <si>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</si>
  <si>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</si>
  <si>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</si>
  <si>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</si>
  <si>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</si>
  <si>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</si>
  <si>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</si>
  <si>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</si>
  <si>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</si>
  <si>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</si>
  <si>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</si>
  <si>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</si>
  <si>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</si>
  <si>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</si>
  <si>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</si>
  <si>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</si>
  <si>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</si>
  <si>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</si>
  <si>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</si>
  <si>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</si>
  <si>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</si>
  <si>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</si>
  <si>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</si>
  <si>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</si>
  <si>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</si>
  <si>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</si>
  <si>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</si>
  <si>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</si>
  <si>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</si>
  <si>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</si>
  <si>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</si>
  <si>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</si>
  <si>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</si>
  <si>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</si>
  <si>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</si>
  <si>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</si>
  <si>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</si>
  <si>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</si>
  <si>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</si>
  <si>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</si>
  <si>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</si>
  <si>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</si>
  <si>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</si>
  <si>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</si>
  <si>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</si>
  <si>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</si>
  <si>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</si>
  <si>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</si>
  <si>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</si>
  <si>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</si>
  <si>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</si>
  <si>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</si>
  <si>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</si>
  <si>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</si>
  <si>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</si>
  <si>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</si>
  <si>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</si>
  <si>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</si>
  <si>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</si>
  <si>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</si>
  <si>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</si>
  <si>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</si>
  <si>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</si>
  <si>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</si>
  <si>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</si>
  <si>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</si>
  <si>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</si>
  <si>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</si>
  <si>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</si>
  <si>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</si>
  <si>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</si>
  <si>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</si>
  <si>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</si>
  <si>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</si>
  <si>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</si>
  <si>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</si>
  <si>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</si>
  <si>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</si>
  <si>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</si>
  <si>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</si>
  <si>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</si>
  <si>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</si>
  <si>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</si>
  <si>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</si>
  <si>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</si>
  <si>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</si>
  <si>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</si>
  <si>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</si>
  <si>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</si>
  <si>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</si>
  <si>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</si>
  <si>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</si>
  <si>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</si>
  <si>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</si>
  <si>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</si>
  <si>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</si>
  <si>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</si>
  <si>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</si>
  <si>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</si>
  <si>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</si>
  <si>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</si>
  <si>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</si>
  <si>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</si>
  <si>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</si>
  <si>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</si>
  <si>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</si>
  <si>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</si>
  <si>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</si>
  <si>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</si>
  <si>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</si>
  <si>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</si>
  <si>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</si>
  <si>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</si>
  <si>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</si>
  <si>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</si>
  <si>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</si>
  <si>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</si>
  <si>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</si>
  <si>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</si>
  <si>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</si>
  <si>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</si>
  <si>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</si>
  <si>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</si>
  <si>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</si>
  <si>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</si>
  <si>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</si>
  <si>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</si>
  <si>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</si>
  <si>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</si>
  <si>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</si>
  <si>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</si>
  <si>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</si>
  <si>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</si>
  <si>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</si>
  <si>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</si>
  <si>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</si>
  <si>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</si>
  <si>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</si>
  <si>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</si>
  <si>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</si>
  <si>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</si>
  <si>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</si>
  <si>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</si>
  <si>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</si>
  <si>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</si>
  <si>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</si>
  <si>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</si>
  <si>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</si>
  <si>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</si>
  <si>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</si>
  <si>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</si>
  <si>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</si>
  <si>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</si>
  <si>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</si>
  <si>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</si>
  <si>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</si>
  <si>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</si>
  <si>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</si>
  <si>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</si>
  <si>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</si>
  <si>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</si>
  <si>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</si>
  <si>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</si>
  <si>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</si>
  <si>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</si>
  <si>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</si>
  <si>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</si>
  <si>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</si>
  <si>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</si>
  <si>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</si>
  <si>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</si>
  <si>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</si>
  <si>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</si>
  <si>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</si>
  <si>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</si>
  <si>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</si>
  <si>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</si>
  <si>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</si>
  <si>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</si>
  <si>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</si>
  <si>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</si>
  <si>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</si>
  <si>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</si>
  <si>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</si>
  <si>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</si>
  <si>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</si>
  <si>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</si>
  <si>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</si>
  <si>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</si>
  <si>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</si>
  <si>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</si>
  <si>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</si>
  <si>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</si>
  <si>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</si>
  <si>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</si>
  <si>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</si>
  <si>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</si>
  <si>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</si>
  <si>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</si>
  <si>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</si>
  <si>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</si>
  <si>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</si>
  <si>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</si>
  <si>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</si>
  <si>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</si>
  <si>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</si>
  <si>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</si>
  <si>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</si>
  <si>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</si>
  <si>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</si>
  <si>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</si>
  <si>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</si>
  <si>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</si>
  <si>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</si>
  <si>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</si>
  <si>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</si>
  <si>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</si>
  <si>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</si>
  <si>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</si>
  <si>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</si>
  <si>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</si>
  <si>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</si>
  <si>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</si>
  <si>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</si>
  <si>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</si>
  <si>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</si>
  <si>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</si>
  <si>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</si>
  <si>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</si>
  <si>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</si>
  <si>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</si>
  <si>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</si>
  <si>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</si>
  <si>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</si>
  <si>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</si>
  <si>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</si>
  <si>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</si>
  <si>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</si>
  <si>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</si>
  <si>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</si>
  <si>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</si>
  <si>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</si>
  <si>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</si>
  <si>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</si>
  <si>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</si>
  <si>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</si>
  <si>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</si>
  <si>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</si>
  <si>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</si>
  <si>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</si>
  <si>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</si>
  <si>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</si>
  <si>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</si>
  <si>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</si>
  <si>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</si>
  <si>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</si>
  <si>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</si>
  <si>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</si>
  <si>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</si>
  <si>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</si>
  <si>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</si>
  <si>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</si>
  <si>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</si>
  <si>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</si>
  <si>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</si>
  <si>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</si>
  <si>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</si>
  <si>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</si>
  <si>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</si>
  <si>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</si>
  <si>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</si>
  <si>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</si>
  <si>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</si>
  <si>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</si>
  <si>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</si>
  <si>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</si>
  <si>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</si>
  <si>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</si>
  <si>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</si>
  <si>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</si>
  <si>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</si>
  <si>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</si>
  <si>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</si>
  <si>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</si>
  <si>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</si>
  <si>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</si>
  <si>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</si>
  <si>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</si>
  <si>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</si>
  <si>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</si>
  <si>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</si>
  <si>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</si>
  <si>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</si>
  <si>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</si>
  <si>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</si>
  <si>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</si>
  <si>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</si>
  <si>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</si>
  <si>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</si>
  <si>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</si>
  <si>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</si>
  <si>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</si>
  <si>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</si>
  <si>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</si>
  <si>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</si>
  <si>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</si>
  <si>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</si>
  <si>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</si>
  <si>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</si>
  <si>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</si>
  <si>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</si>
  <si>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</si>
  <si>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</si>
  <si>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</si>
  <si>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</si>
  <si>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</si>
  <si>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</si>
  <si>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</si>
  <si>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</si>
  <si>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</si>
  <si>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</si>
  <si>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</si>
  <si>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</si>
  <si>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</si>
  <si>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</si>
  <si>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</si>
  <si>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</si>
  <si>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</si>
  <si>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</si>
  <si>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</si>
  <si>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</si>
  <si>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</si>
  <si>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</si>
  <si>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</si>
  <si>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</si>
  <si>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</si>
  <si>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</si>
  <si>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</si>
  <si>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</si>
  <si>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</si>
  <si>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</si>
  <si>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</si>
  <si>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</si>
  <si>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</si>
  <si>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</si>
  <si>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</si>
  <si>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</si>
  <si>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</si>
  <si>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</si>
  <si>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</si>
  <si>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</si>
  <si>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</si>
  <si>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</si>
  <si>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</si>
  <si>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</si>
  <si>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</si>
  <si>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</si>
  <si>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</si>
  <si>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</si>
  <si>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</si>
  <si>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</si>
  <si>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</si>
  <si>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</si>
  <si>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</si>
  <si>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</si>
  <si>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</si>
  <si>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</si>
  <si>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</si>
  <si>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</si>
  <si>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</si>
  <si>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</si>
  <si>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</si>
  <si>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</si>
  <si>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</si>
  <si>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</si>
  <si>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</si>
  <si>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</si>
  <si>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</si>
  <si>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</si>
  <si>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</si>
  <si>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</si>
  <si>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</si>
  <si>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</si>
  <si>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</si>
  <si>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</si>
  <si>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</si>
  <si>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</si>
  <si>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</si>
  <si>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</si>
  <si>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</si>
  <si>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</si>
  <si>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</si>
  <si>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</si>
  <si>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</si>
  <si>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</si>
  <si>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</si>
  <si>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</si>
  <si>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</si>
  <si>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</si>
  <si>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</si>
  <si>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</si>
  <si>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</si>
  <si>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</si>
  <si>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</si>
  <si>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</si>
  <si>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</si>
  <si>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</si>
  <si>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</si>
  <si>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</si>
  <si>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</si>
  <si>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</si>
  <si>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</si>
  <si>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</si>
  <si>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</si>
  <si>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</si>
  <si>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</si>
  <si>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</si>
  <si>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</si>
  <si>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</si>
  <si>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</si>
  <si>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</si>
  <si>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</si>
  <si>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</si>
  <si>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</si>
  <si>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</si>
  <si>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</si>
  <si>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</si>
  <si>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</si>
  <si>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</si>
  <si>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</si>
  <si>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</si>
  <si>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</si>
  <si>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</si>
  <si>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</si>
  <si>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</si>
  <si>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</si>
  <si>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</si>
  <si>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</si>
  <si>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</si>
  <si>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</si>
  <si>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</si>
  <si>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</si>
  <si>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</si>
  <si>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</si>
  <si>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</si>
  <si>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</si>
  <si>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</si>
  <si>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</si>
  <si>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</si>
  <si>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</si>
  <si>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</si>
  <si>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</si>
  <si>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</si>
  <si>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</si>
  <si>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</si>
  <si>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</si>
  <si>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</si>
  <si>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</si>
  <si>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</si>
  <si>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</si>
  <si>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</si>
  <si>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</si>
  <si>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</si>
  <si>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</si>
  <si>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</si>
  <si>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</si>
  <si>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</si>
  <si>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</si>
  <si>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</si>
  <si>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</si>
  <si>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</si>
  <si>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</si>
  <si>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</si>
  <si>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</si>
  <si>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</si>
  <si>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</si>
  <si>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</si>
  <si>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</si>
  <si>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</si>
  <si>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</si>
  <si>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</si>
  <si>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</si>
  <si>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</si>
  <si>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</si>
  <si>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</si>
  <si>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</si>
  <si>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</si>
  <si>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</si>
  <si>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</si>
  <si>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</si>
  <si>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</si>
  <si>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</si>
  <si>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</si>
  <si>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</si>
  <si>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</si>
  <si>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</si>
  <si>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</si>
  <si>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</si>
  <si>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</si>
  <si>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</si>
  <si>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</si>
  <si>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</si>
  <si>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</si>
  <si>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</si>
  <si>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</si>
  <si>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</si>
  <si>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</si>
  <si>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</si>
  <si>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</si>
  <si>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</si>
  <si>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</si>
  <si>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</si>
  <si>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</si>
  <si>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</si>
  <si>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</si>
  <si>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</si>
  <si>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</si>
  <si>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</si>
  <si>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</si>
  <si>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</si>
  <si>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</si>
  <si>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</si>
  <si>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</si>
  <si>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</si>
  <si>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</si>
  <si>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</si>
  <si>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</si>
  <si>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</si>
  <si>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</si>
  <si>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</si>
  <si>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</si>
  <si>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</si>
  <si>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</si>
  <si>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</si>
  <si>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</si>
  <si>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</si>
  <si>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</si>
  <si>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</si>
  <si>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</si>
  <si>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</si>
  <si>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</si>
  <si>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</si>
  <si>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</si>
  <si>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</si>
  <si>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</si>
  <si>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</si>
  <si>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</si>
  <si>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</si>
  <si>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</si>
  <si>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</si>
  <si>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</si>
  <si>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</si>
  <si>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</si>
  <si>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</si>
  <si>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</si>
  <si>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</si>
  <si>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</si>
  <si>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</si>
  <si>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</si>
  <si>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</si>
  <si>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</si>
  <si>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</si>
  <si>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</si>
  <si>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</si>
  <si>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</si>
  <si>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</si>
  <si>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</si>
  <si>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</si>
  <si>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</si>
  <si>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</si>
  <si>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</si>
  <si>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</si>
  <si>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</si>
  <si>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</si>
  <si>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</si>
  <si>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</si>
  <si>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</si>
  <si>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</si>
  <si>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</si>
  <si>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</si>
  <si>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</si>
  <si>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</si>
  <si>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</si>
  <si>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</si>
  <si>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</si>
  <si>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</si>
  <si>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</si>
  <si>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</si>
  <si>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</si>
  <si>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</si>
  <si>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</si>
  <si>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</si>
  <si>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</si>
  <si>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</si>
  <si>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</si>
  <si>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</si>
  <si>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</si>
  <si>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</si>
  <si>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</si>
  <si>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</si>
  <si>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</si>
  <si>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</si>
  <si>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</si>
  <si>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</si>
  <si>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</si>
  <si>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</si>
  <si>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</si>
  <si>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</si>
  <si>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</si>
  <si>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</si>
  <si>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</si>
  <si>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</si>
  <si>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</si>
  <si>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</si>
  <si>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</si>
  <si>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</si>
  <si>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</si>
  <si>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</si>
  <si>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</si>
  <si>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</si>
  <si>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</si>
  <si>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</si>
  <si>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</si>
  <si>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</si>
  <si>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</si>
  <si>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</si>
  <si>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</si>
  <si>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</si>
  <si>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</si>
  <si>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</si>
  <si>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</si>
  <si>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</si>
  <si>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</si>
  <si>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</si>
  <si>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</si>
  <si>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</si>
  <si>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</si>
  <si>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</si>
  <si>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</si>
  <si>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</si>
  <si>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</si>
  <si>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</si>
  <si>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</si>
  <si>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</si>
  <si>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</si>
  <si>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</si>
  <si>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</si>
  <si>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</si>
  <si>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</si>
  <si>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</si>
  <si>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</si>
  <si>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</si>
  <si>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</si>
  <si>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</si>
  <si>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</si>
  <si>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</si>
  <si>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</si>
  <si>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</si>
  <si>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</si>
  <si>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</si>
  <si>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</si>
  <si>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</si>
  <si>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</si>
  <si>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</si>
  <si>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</si>
  <si>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</si>
  <si>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</si>
  <si>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</si>
  <si>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</si>
  <si>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</si>
  <si>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</si>
  <si>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</si>
  <si>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</si>
  <si>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</si>
  <si>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</si>
  <si>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</si>
  <si>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</si>
  <si>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</si>
  <si>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</si>
  <si>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</si>
  <si>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</si>
  <si>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</si>
  <si>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</si>
  <si>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</si>
  <si>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</si>
  <si>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</si>
  <si>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</si>
  <si>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</si>
  <si>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</si>
  <si>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</si>
  <si>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</si>
  <si>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</si>
  <si>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</si>
  <si>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</si>
  <si>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</si>
  <si>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</si>
  <si>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</si>
  <si>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</si>
  <si>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</si>
  <si>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</si>
  <si>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</si>
  <si>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</si>
  <si>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</si>
  <si>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</si>
  <si>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</si>
  <si>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</si>
  <si>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</si>
  <si>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</si>
  <si>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</si>
  <si>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</si>
  <si>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</si>
  <si>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</si>
  <si>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</si>
  <si>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</si>
  <si>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</si>
  <si>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</si>
  <si>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</si>
  <si>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</si>
  <si>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</si>
  <si>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</si>
  <si>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</si>
  <si>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</si>
  <si>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</si>
  <si>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</si>
  <si>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</si>
  <si>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</si>
  <si>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</si>
  <si>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</si>
  <si>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</si>
  <si>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</si>
  <si>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</si>
  <si>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</si>
  <si>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</si>
  <si>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</si>
  <si>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</si>
  <si>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</si>
  <si>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</si>
  <si>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</si>
  <si>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</si>
  <si>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</si>
  <si>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</si>
  <si>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</si>
  <si>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</si>
  <si>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</si>
  <si>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</si>
  <si>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</si>
  <si>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</si>
  <si>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</si>
  <si>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</si>
  <si>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</si>
  <si>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</si>
  <si>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</si>
  <si>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</si>
  <si>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</si>
  <si>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</si>
  <si>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</si>
  <si>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</si>
  <si>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</si>
  <si>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</si>
  <si>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</si>
  <si>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</si>
  <si>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</si>
  <si>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</si>
  <si>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</si>
  <si>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</si>
  <si>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</si>
  <si>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</si>
  <si>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</si>
  <si>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</si>
  <si>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</si>
  <si>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</si>
  <si>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</si>
  <si>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</si>
  <si>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</si>
  <si>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</si>
  <si>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</si>
  <si>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</si>
  <si>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</si>
  <si>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</si>
  <si>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</si>
  <si>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</si>
  <si>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</si>
  <si>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</si>
  <si>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</si>
  <si>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</si>
  <si>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</si>
  <si>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</si>
  <si>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</si>
  <si>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</si>
  <si>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</si>
  <si>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</si>
  <si>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</si>
  <si>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</si>
  <si>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</si>
  <si>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</si>
  <si>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</si>
  <si>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</si>
  <si>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</si>
  <si>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</si>
  <si>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</si>
  <si>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</si>
  <si>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</si>
  <si>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</si>
  <si>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</si>
  <si>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</si>
  <si>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</si>
  <si>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</si>
  <si>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</si>
  <si>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</si>
  <si>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</si>
  <si>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</si>
  <si>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</si>
  <si>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</si>
  <si>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</si>
  <si>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</si>
  <si>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</si>
  <si>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</si>
  <si>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</si>
  <si>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</si>
  <si>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</si>
  <si>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</si>
  <si>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</si>
  <si>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</si>
  <si>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</si>
  <si>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</si>
  <si>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</si>
  <si>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</si>
  <si>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</si>
  <si>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</si>
  <si>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</si>
  <si>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</si>
  <si>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</si>
  <si>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</si>
  <si>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</si>
  <si>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</si>
  <si>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</si>
  <si>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</si>
  <si>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</si>
  <si>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</si>
  <si>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</si>
  <si>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</si>
  <si>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</si>
  <si>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</si>
  <si>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</si>
  <si>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</si>
  <si>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</si>
  <si>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</si>
  <si>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</si>
  <si>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</si>
  <si>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</si>
  <si>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</si>
  <si>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</si>
  <si>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</si>
  <si>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</si>
  <si>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</si>
  <si>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</si>
  <si>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</si>
  <si>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</si>
  <si>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</si>
  <si>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</si>
  <si>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</si>
  <si>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</si>
  <si>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</si>
  <si>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</si>
  <si>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</si>
  <si>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</si>
  <si>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</si>
  <si>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</si>
  <si>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</si>
  <si>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</si>
  <si>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</si>
  <si>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</si>
  <si>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</si>
  <si>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</si>
  <si>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</si>
  <si>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</si>
  <si>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</si>
  <si>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</si>
  <si>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</si>
  <si>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</si>
  <si>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</si>
  <si>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</si>
  <si>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</si>
  <si>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</si>
  <si>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</si>
  <si>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</si>
  <si>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</si>
  <si>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</si>
  <si>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</si>
  <si>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</si>
  <si>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</si>
  <si>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</si>
  <si>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</si>
  <si>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</si>
  <si>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</si>
  <si>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</si>
  <si>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</si>
  <si>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</si>
  <si>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</si>
  <si>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</si>
  <si>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</si>
  <si>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</si>
  <si>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</si>
  <si>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</si>
  <si>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</si>
  <si>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</si>
  <si>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</si>
  <si>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</si>
  <si>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</si>
  <si>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</si>
  <si>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</si>
  <si>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</si>
  <si>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</si>
  <si>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</si>
  <si>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</si>
  <si>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</si>
  <si>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</si>
  <si>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</si>
  <si>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</si>
  <si>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</si>
  <si>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</si>
  <si>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</si>
  <si>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</si>
  <si>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</si>
  <si>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</si>
  <si>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</si>
  <si>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</si>
  <si>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</si>
  <si>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</si>
  <si>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</si>
  <si>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</si>
  <si>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</si>
  <si>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</si>
  <si>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</si>
  <si>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</si>
  <si>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</si>
  <si>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</si>
  <si>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</si>
  <si>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</si>
  <si>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</si>
  <si>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</si>
  <si>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</si>
  <si>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</si>
  <si>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</si>
  <si>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</si>
  <si>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</si>
  <si>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</si>
  <si>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</si>
  <si>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</si>
  <si>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</si>
  <si>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</si>
  <si>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</si>
  <si>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</si>
  <si>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</si>
  <si>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</si>
  <si>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</si>
  <si>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</si>
  <si>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</si>
  <si>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</si>
  <si>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</si>
  <si>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</si>
  <si>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</si>
  <si>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</si>
  <si>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</si>
  <si>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</si>
  <si>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</si>
  <si>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</si>
  <si>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</si>
  <si>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</si>
  <si>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</si>
  <si>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</si>
  <si>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</si>
  <si>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</si>
  <si>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</si>
  <si>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</si>
  <si>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</si>
  <si>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</si>
  <si>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</si>
  <si>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</si>
  <si>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</si>
  <si>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</si>
  <si>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</si>
  <si>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</si>
  <si>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</si>
  <si>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</si>
  <si>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</si>
  <si>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</si>
  <si>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</si>
  <si>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</si>
  <si>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</si>
  <si>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</si>
  <si>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</si>
  <si>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</si>
  <si>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</si>
  <si>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</si>
  <si>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</si>
  <si>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</si>
  <si>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</si>
  <si>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</si>
  <si>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</si>
  <si>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</si>
  <si>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</si>
  <si>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</si>
  <si>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</si>
  <si>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</si>
  <si>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</si>
  <si>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</si>
  <si>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</si>
  <si>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</si>
  <si>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</si>
  <si>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</si>
  <si>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</si>
  <si>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</si>
  <si>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</si>
  <si>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</si>
  <si>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</si>
  <si>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</si>
  <si>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</si>
  <si>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</si>
  <si>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</si>
  <si>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</si>
  <si>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</si>
  <si>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</si>
  <si>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</si>
  <si>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</si>
  <si>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</si>
  <si>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</si>
  <si>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</si>
  <si>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</si>
  <si>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</si>
  <si>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</si>
  <si>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</si>
  <si>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</si>
  <si>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</si>
  <si>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</si>
  <si>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</si>
  <si>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</si>
  <si>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</si>
  <si>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</si>
  <si>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</si>
  <si>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</si>
  <si>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</si>
  <si>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</si>
  <si>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</si>
  <si>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</si>
  <si>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</si>
  <si>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</si>
  <si>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</si>
  <si>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</si>
  <si>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</si>
  <si>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</si>
  <si>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</si>
  <si>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</si>
  <si>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</si>
  <si>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</si>
  <si>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</si>
  <si>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</si>
  <si>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</si>
  <si>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</si>
  <si>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</si>
  <si>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</si>
  <si>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</si>
  <si>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</si>
  <si>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</si>
  <si>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</si>
  <si>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</si>
  <si>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</si>
  <si>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</si>
  <si>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</si>
  <si>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</si>
  <si>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</si>
  <si>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</si>
  <si>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</si>
  <si>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</si>
  <si>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</si>
  <si>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</si>
  <si>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</si>
  <si>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</si>
  <si>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</si>
  <si>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</si>
  <si>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</si>
  <si>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</si>
  <si>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</si>
  <si>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</si>
  <si>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</si>
  <si>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</si>
  <si>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</si>
  <si>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</si>
  <si>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</si>
  <si>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</si>
  <si>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</si>
  <si>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</si>
  <si>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</si>
  <si>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</si>
  <si>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</si>
  <si>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</si>
  <si>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</si>
  <si>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</si>
  <si>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</si>
  <si>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</si>
  <si>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</si>
  <si>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</si>
  <si>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</si>
  <si>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</si>
  <si>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</si>
  <si>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</si>
  <si>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</si>
  <si>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</si>
  <si>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</si>
  <si>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</si>
  <si>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</si>
  <si>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</si>
  <si>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</si>
  <si>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</si>
  <si>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</si>
  <si>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</si>
  <si>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</si>
  <si>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</si>
  <si>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</si>
  <si>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</si>
  <si>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</si>
  <si>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</si>
  <si>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</si>
  <si>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</si>
  <si>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</si>
  <si>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</si>
  <si>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</si>
  <si>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</si>
  <si>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</si>
  <si>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</si>
  <si>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</si>
  <si>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</si>
  <si>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</si>
  <si>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</si>
  <si>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</si>
  <si>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</si>
  <si>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</si>
  <si>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</si>
  <si>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</si>
  <si>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</si>
  <si>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</si>
  <si>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</si>
  <si>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</si>
  <si>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</si>
  <si>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</si>
  <si>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</si>
  <si>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</si>
  <si>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</si>
  <si>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</si>
  <si>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</si>
  <si>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</si>
  <si>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</si>
  <si>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</si>
  <si>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</si>
  <si>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</si>
  <si>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</si>
  <si>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</si>
  <si>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</si>
  <si>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</si>
  <si>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</si>
  <si>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</si>
  <si>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</si>
  <si>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</si>
  <si>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</si>
  <si>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</si>
  <si>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</si>
  <si>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</si>
  <si>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</si>
  <si>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</si>
  <si>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</si>
  <si>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</si>
  <si>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</si>
  <si>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</si>
  <si>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</si>
  <si>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</si>
  <si>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</si>
  <si>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</si>
  <si>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</si>
  <si>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</si>
  <si>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</si>
  <si>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</si>
  <si>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</si>
  <si>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</si>
  <si>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</si>
  <si>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</si>
  <si>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</si>
  <si>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</si>
  <si>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</si>
  <si>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</si>
  <si>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</si>
  <si>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</si>
  <si>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</si>
  <si>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</si>
  <si>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</si>
  <si>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</si>
  <si>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</si>
  <si>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</si>
  <si>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</si>
  <si>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</si>
  <si>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</si>
  <si>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</si>
  <si>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</si>
  <si>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</si>
  <si>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</si>
  <si>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</si>
  <si>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</si>
  <si>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</si>
  <si>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</si>
  <si>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</si>
  <si>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</si>
  <si>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</si>
  <si>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</si>
  <si>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</si>
  <si>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</si>
  <si>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</si>
  <si>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</si>
  <si>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</si>
  <si>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</si>
  <si>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</si>
  <si>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</si>
  <si>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</si>
  <si>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</si>
  <si>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</si>
  <si>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</si>
  <si>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</si>
  <si>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</si>
  <si>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</si>
  <si>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</si>
  <si>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</si>
  <si>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</si>
  <si>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</si>
  <si>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</si>
  <si>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</si>
  <si>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</si>
  <si>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</si>
  <si>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</si>
  <si>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</si>
  <si>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</si>
  <si>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</si>
  <si>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</si>
  <si>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</si>
  <si>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</si>
  <si>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</si>
  <si>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</si>
  <si>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</si>
  <si>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</si>
  <si>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</si>
  <si>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</si>
  <si>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</si>
  <si>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</si>
  <si>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</si>
  <si>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</si>
  <si>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</si>
  <si>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</si>
  <si>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</si>
  <si>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</si>
  <si>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</si>
  <si>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</si>
  <si>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</si>
  <si>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</si>
  <si>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</si>
  <si>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</si>
  <si>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</si>
  <si>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</si>
  <si>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</si>
  <si>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</si>
  <si>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</si>
  <si>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</si>
  <si>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</si>
  <si>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</si>
  <si>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</si>
  <si>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</si>
  <si>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</si>
  <si>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</si>
  <si>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</si>
  <si>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</si>
  <si>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</si>
  <si>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</si>
  <si>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</si>
  <si>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</si>
  <si>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</si>
  <si>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</si>
  <si>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</si>
  <si>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</si>
  <si>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</si>
  <si>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</si>
  <si>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</si>
  <si>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</si>
  <si>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</si>
  <si>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</si>
  <si>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</si>
  <si>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</si>
  <si>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</si>
  <si>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</si>
  <si>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</si>
  <si>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</si>
  <si>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</si>
  <si>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</si>
  <si>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</si>
  <si>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</si>
  <si>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</si>
  <si>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</si>
  <si>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</si>
  <si>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</si>
  <si>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</si>
  <si>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</si>
  <si>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</si>
  <si>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</si>
  <si>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</si>
  <si>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</si>
  <si>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</si>
  <si>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</si>
  <si>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</si>
  <si>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</si>
  <si>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</si>
  <si>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</si>
  <si>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</si>
  <si>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</si>
  <si>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</si>
  <si>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</si>
  <si>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</si>
  <si>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</si>
  <si>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</si>
  <si>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</si>
  <si>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</si>
  <si>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</si>
  <si>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</si>
  <si>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</si>
  <si>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</si>
  <si>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</si>
  <si>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</si>
  <si>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</si>
  <si>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</si>
  <si>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</si>
  <si>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</si>
  <si>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</si>
  <si>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</si>
  <si>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</si>
  <si>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</si>
  <si>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</si>
  <si>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</si>
  <si>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</si>
  <si>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</si>
  <si>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</si>
  <si>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</si>
  <si>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</si>
  <si>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</si>
  <si>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</si>
  <si>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</si>
  <si>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</si>
  <si>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</si>
  <si>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</si>
  <si>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</si>
  <si>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</si>
  <si>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</si>
  <si>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</si>
  <si>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</si>
  <si>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</si>
  <si>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</si>
  <si>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</si>
  <si>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</si>
  <si>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</si>
  <si>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</si>
  <si>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</si>
  <si>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</si>
  <si>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</si>
  <si>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</si>
  <si>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</si>
  <si>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</si>
  <si>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</si>
  <si>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</si>
  <si>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</si>
  <si>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</si>
  <si>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</si>
  <si>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</si>
  <si>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</si>
  <si>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</si>
  <si>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</si>
  <si>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</si>
  <si>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</si>
  <si>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</si>
  <si>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</si>
  <si>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</si>
  <si>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</si>
  <si>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</si>
  <si>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</si>
  <si>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</si>
  <si>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</si>
  <si>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</si>
  <si>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</si>
  <si>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EM team at site connecting PG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</si>
  <si>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</si>
  <si>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</si>
  <si>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</si>
  <si>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</si>
  <si>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</si>
  <si>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</si>
  <si>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</si>
  <si>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</si>
  <si>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</si>
  <si>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</si>
  <si>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</si>
  <si>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</si>
  <si>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</si>
  <si>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</si>
  <si>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</si>
  <si>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</si>
  <si>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</si>
  <si>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</si>
  <si>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</si>
  <si>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</si>
  <si>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</si>
  <si>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</si>
  <si>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</si>
  <si>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</si>
  <si>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</si>
  <si>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</si>
  <si>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</si>
  <si>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</si>
  <si>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</si>
  <si>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</si>
  <si>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</si>
  <si>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</si>
  <si>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</si>
  <si>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</si>
  <si>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</si>
  <si>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</si>
  <si>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</si>
  <si>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</si>
  <si>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</si>
  <si>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</si>
  <si>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</si>
  <si>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</si>
  <si>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</si>
  <si>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</si>
  <si>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</si>
  <si>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</si>
  <si>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</si>
  <si>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</si>
  <si>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</si>
  <si>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</si>
  <si>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</si>
  <si>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</si>
  <si>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</si>
  <si>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</si>
  <si>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</si>
  <si>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</si>
  <si>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</si>
  <si>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</si>
  <si>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</si>
  <si>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</si>
  <si>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</si>
  <si>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</si>
  <si>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</si>
  <si>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</si>
  <si>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</si>
  <si>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</si>
  <si>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</si>
  <si>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</si>
  <si>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</si>
  <si>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</si>
  <si>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</si>
  <si>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</si>
  <si>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</si>
  <si>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</si>
  <si>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</si>
  <si>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</si>
  <si>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</si>
  <si>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</si>
  <si>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</si>
  <si>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</si>
  <si>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</si>
  <si>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</si>
  <si>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</si>
  <si>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</si>
  <si>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</si>
  <si>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Restored by PG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</si>
  <si>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</si>
  <si>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</si>
  <si>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</si>
  <si>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</si>
  <si>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haw0294</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</si>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</sst>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299.7181891203727</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3</v>
      </c>
      <c r="D3" s="79" t="s">
        <v>19799</v>
      </c>
      <c r="E3" s="64" t="s">
        <v>39021</v>
      </c>
      <c r="F3" s="77">
        <v>45962.537060185183</v>
      </c>
      <c r="G3" s="67">
        <f ca="1">IFERROR(NOW()-F3,"")</f>
        <v>0.12955486111604841</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c r="B4" s="133" t="str">
        <f>IFERROR(VLOOKUP(D4,DB!A:K,11,0),"")</f>
        <v/>
      </c>
      <c r="C4" s="133"/>
      <c r="D4" s="133"/>
      <c r="E4" s="134"/>
      <c r="F4" s="135"/>
      <c r="G4" s="136">
        <f ca="1">IFERROR(NOW()-F4,"")</f>
        <v>45962.666615046299</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45962.666615046299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45962.666615046299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45962.666615046299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45962.666615046299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45962.666615046299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45962.666615046299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45962.666615046299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45962.666615046299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45962.666615046299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45962.666615046299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45962.666615046299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45962.666615046299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45962.666615046299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45962.666615046299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45962.666615046299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45962.666615046299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45962.666615046299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45962.666615046299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45962.666615046299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45962.666615046299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45962.666615046299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45962.666615046299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45962.666615046299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45962.666615046299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45962.666615046299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45962.666615046299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45962.666615046299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45962.666615046299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45962.666615046299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45962.666615046299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45962.666615046299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45962.666615046299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45962.666615046299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45962.666615046299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45962.666615046299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45962.666615046299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45962.666615046299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45962.666615046299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45962.666615046299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45962.666615046299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45962.666615046299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45962.666615046299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45962.666615046299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45962.666615046299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45962.666615046299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45962.666615046299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45962.666615046299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45962.666615046299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45962.666615046299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45962.666615046299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45962.666615046299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45962.666615046299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45962.666615046299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45962.666615046299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45962.666615046299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45962.666615046299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45962.666615046299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45962.666615046299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45962.666615046299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45962.666615046299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45962.666615046299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45962.666615046299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45962.666615046299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45962.666615046299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45962.666615046299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45962.666615046299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45962.666615046299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45962.666615046299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45962.666615046299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45962.666615046299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45962.666615046299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45962.666615046299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45962.666615046299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45962.666615046299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45962.666615046299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45962.666615046299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45962.666615046299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45962.666615046299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45962.666615046299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45962.666615046299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45962.666615046299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45962.666615046299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45962.666615046299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45962.666615046299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45962.666615046299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45962.666615046299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45962.666615046299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45962.666615046299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45962.666615046299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45962.666615046299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45962.666615046299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45962.666615046299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45962.666615046299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45962.666615046299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45962.666615046299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45962.666615046299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45962.666615046299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45962.666615046299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45962.666615046299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45962.666615046299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45962.666615046299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45962.666615046299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45962.666615046299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45962.666615046299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45962.666615046299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45962.666615046299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45962.666615046299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45962.666615046299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45962.666615046299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45962.666615046299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45962.666615046299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45962.666615046299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45962.666615046299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45962.666615046299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45962.666615046299</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45962.666615046299</v>
      </c>
      <c r="H120" s="135"/>
      <c r="I120" s="133" t="str">
        <f>IFERROR(VLOOKUP(D120,DB!A:F,6,0),"")</f>
        <v/>
      </c>
      <c r="J120" s="133" t="str">
        <f>IFERROR(VLOOKUP(D120,DB!A:G,7,0),"")</f>
        <v/>
      </c>
      <c r="K120" s="137"/>
      <c r="L120" s="138" t="str">
        <f>IFERROR(VLOOKUP(D120,DB!A:I,9,0),"")</f>
        <v/>
      </c>
    </row>
    <row r="121" spans="1:12" ht="15" customHeight="1">
      <c r="A121" s="144"/>
      <c r="B121" s="145" t="str">
        <f>IFERROR(VLOOKUP(D121,DB!A:K,11,0),"")</f>
        <v/>
      </c>
      <c r="C121" s="145"/>
      <c r="D121" s="145"/>
      <c r="E121" s="146"/>
      <c r="F121" s="147"/>
      <c r="G121" s="148">
        <f ca="1">IFERROR(NOW()-F121,"")</f>
        <v>45962.666615046299</v>
      </c>
      <c r="H121" s="147"/>
      <c r="I121" s="145" t="str">
        <f>IFERROR(VLOOKUP(D121,DB!A:F,6,0),"")</f>
        <v/>
      </c>
      <c r="J121" s="145" t="str">
        <f>IFERROR(VLOOKUP(D121,DB!A:G,7,0),"")</f>
        <v/>
      </c>
      <c r="K121" s="149"/>
      <c r="L121" s="150" t="str">
        <f>IFERROR(VLOOKUP(D121,DB!A:I,9,0),"")</f>
        <v/>
      </c>
    </row>
  </sheetData>
  <customSheetViews>
    <customSheetView guid="{F6042A99-DD27-4453-835D-0834D95730CC}" filter="1" showAutoFilter="1">
      <pageMargins left="0" right="0" top="0" bottom="0" header="0" footer="0"/>
      <autoFilter ref="B1:M1" xr:uid="{767E83D5-D997-4D41-9475-FE7962B43292}"/>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137.66677708333737</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3.9245317129680188</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19205</v>
      </c>
      <c r="E5" s="113" t="s">
        <v>39021</v>
      </c>
      <c r="F5" s="114">
        <v>45962.50990740741</v>
      </c>
      <c r="G5" s="115">
        <f ca="1">IFERROR(NOW()-F5,"-")</f>
        <v>0.15670763888920192</v>
      </c>
      <c r="H5" s="114">
        <v>45962.496770833335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45962.666615046299</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45962.666615046299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45962.666615046299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45962.666615046299</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45962.666615046299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45962.666615046299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45962.666615046299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45962.666615046299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45962.666615046299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45962.666615046299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45962.666615046299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45962.666615046299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45962.666615046299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45962.666615046299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45962.666615046299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45962.666615046299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45962.666615046299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45962.666615046299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45962.666615046299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45962.666615046299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45962.666615046299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45962.666615046299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45962.666615046299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45962.666615046299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45962.666615046299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45962.666615046299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45962.666615046299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45962.666615046299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45962.666615046299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45962.666615046299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45962.666615046299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45962.666615046299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45962.666615046299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45962.666615046299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45962.666615046299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45962.666615046299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45962.666615046299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45962.666615046299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45962.666615046299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45962.666615046299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45962.666615046299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45962.666615046299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45962.666615046299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45962.666615046299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45962.666615046299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45962.666615046299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45962.666615046299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45962.666615046299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45962.666615046299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45962.666615046299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45962.666615046299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45962.666615046299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45962.666615046299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45962.666615046299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45962.666615046299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45962.666615046299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45962.666615046299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45962.666615046299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45962.666615046299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45962.666615046299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45962.666615046299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45962.666615046299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45962.666615046299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45962.666615046299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45962.666615046299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45962.666615046299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45962.666615046299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45962.666615046299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45962.666615046299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45962.666615046299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45962.666615046299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45962.666615046299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45962.666615046299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45962.666615046299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45962.666615046299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45962.666615046299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45962.666615046299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45962.666615046299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45962.666615046299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45962.666615046299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45962.666615046299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45962.666615046299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45962.666615046299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45962.666615046299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45962.666615046299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45962.666615046299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45962.666615046299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45962.666615046299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45962.666615046299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45962.666615046299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45962.666615046299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45962.666615046299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45962.666615046299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45962.666615046299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45962.666615046299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45962.666615046299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45962.666615046299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45962.666615046299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45962.666615046299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45962.666615046299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45962.666615046299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45962.666615046299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45962.666615046299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45962.666615046299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45962.666615046299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45962.666615046299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45962.666615046299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45962.666615046299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45962.666615046299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45962.666615046299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45962.666615046299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45962.666615046299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45962.666615046299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45962.666615046299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45962.666615046299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45962.666615046299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45962.666615046299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45962.666615046299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45962.666615046299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45962.666615046299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45962.666615046299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45962.666615046299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45962.666615046299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45962.666615046299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45962.666615046299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45962.666615046299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45962.666615046299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45962.666615046299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45962.666615046299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45962.666615046299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45962.666615046299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45962.666615046299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45962.666615046299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45962.666615046299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45962.666615046299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45962.666615046299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45962.666615046299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45962.666615046299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45962.666615046299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45962.666615046299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45962.666615046299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45962.666615046299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45962.666615046299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45962.666615046299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45962.666615046299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45962.666615046299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45962.666615046299</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45962.666615046299</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45962.666615046299</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45962.666615046299</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45962.666615046299</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45962.666615046299</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45962.666615046299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45962.666615046299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45962.666615046299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45962.666615046299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45962.666615046299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45962.666615046299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45962.666615046299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45962.666615046299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45962.666615046299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45962.666615046299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45962.666615046299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45962.666615046299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45962.666615046299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45962.666615046299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45962.666615046299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45962.666615046299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45962.666615046299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45962.666615046299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45962.666615046299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45962.666615046299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45962.666615046299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45962.666615046299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45962.666615046299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45962.666615046299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45962.666615046299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45962.666615046299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45962.666615046299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45962.666615046299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45962.666615046299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45962.666615046299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45962.666615046299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45962.666615046299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45962.666615046299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45962.666615046299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45962.666615046299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45962.666615046299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45962.666615046299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45962.666615046299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45962.666615046299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45962.666615046299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45962.666615046299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45962.666615046299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45962.666615046299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45962.666615046299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45962.666615046299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45962.666615046299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45962.666615046299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45962.666615046299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45962.666615046299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45962.666615046299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45962.666615046299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45962.666615046299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45962.666615046299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45962.666615046299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45962.666615046299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45962.666615046299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45962.666615046299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45962.666615046299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45962.666615046299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45962.666615046299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45962.666615046299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45962.666615046299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45962.666615046299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45962.666615046299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45962.666615046299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45962.666615046299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45962.666615046299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45962.666615046299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45962.666615046299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45962.666615046299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45962.666615046299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45962.666615046299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45962.666615046299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45962.666615046299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45962.666615046299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45962.666615046299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45962.666615046299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45962.666615046299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45962.666615046299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45962.666615046299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45962.666615046299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45962.666615046299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45962.666615046299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45962.666615046299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45962.666615046299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45962.666615046299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45962.666615046299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45962.666615046299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45962.666615046299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45962.666615046299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45962.666615046299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45962.666615046299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45962.666615046299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45962.666615046299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45962.666615046299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45962.666615046299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45962.666615046299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45962.666615046299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45962.666615046299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45962.666615046299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45962.666615046299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45962.666615046299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45962.666615046299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45962.666615046299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45962.666615046299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45962.666615046299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45962.666615046299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45962.666615046299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45962.666615046299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45962.666615046299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45962.666615046299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45962.666615046299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45962.666615046299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45962.666615046299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45962.666615046299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45962.666615046299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45962.666615046299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45962.666615046299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45962.666615046299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45962.666615046299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45962.666615046299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45962.666615046299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45962.666615046299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45962.666615046299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45962.666615046299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45962.666615046299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45962.666615046299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45962.666615046299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45962.666615046299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45962.666615046299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45962.666615046299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45962.666615046299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45962.666615046299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45962.666615046299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45962.666615046299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45962.666615046299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45962.666615046299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45962.666615046299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45962.666615046299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45962.666615046299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45962.666615046299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45962.666615046299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45962.666615046299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45962.666615046299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45962.666615046299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45962.666615046299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45962.666615046299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45962.666615046299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45962.666615046299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45962.666615046299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45962.666615046299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45962.666615046299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45962.666615046299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45962.666615046299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45962.666615046299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45962.666615046299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45962.666615046299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45962.666615046299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45962.666615046299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45962.666615046299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45962.666615046299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45962.666615046299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45962.666615046299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45962.666615046299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45962.666615046299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45962.666615046299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45962.666615046299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45962.666615046299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45962.666615046299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45962.666615046299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45962.666615046299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45962.666615046299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45962.666615046299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45962.666615046299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45962.666615046299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45962.666615046299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45962.666615046299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45962.666615046299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45962.666615046299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45962.666615046299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45962.666615046299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45962.666615046299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45962.666615046299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45962.666615046299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45962.666615046299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45962.666615046299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45962.666615046299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45962.666615046299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45962.666615046299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45962.666615046299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45962.666615046299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45962.666615046299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45962.666615046299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45962.666615046299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45962.666615046299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45962.666615046299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45962.666615046299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45962.666615046299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45962.666615046299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45962.666615046299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45962.666615046299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45962.666615046299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45962.666615046299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45962.666615046299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45962.666615046299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45962.666615046299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45962.666615046299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45962.666615046299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45962.666615046299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45962.666615046299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45962.666615046299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45962.666615046299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45962.666615046299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45962.666615046299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45962.666615046299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45962.666615046299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45962.666615046299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45962.666615046299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45962.666615046299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45962.666615046299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45962.666615046299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45962.666615046299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45962.666615046299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45962.666615046299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45962.666615046299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45962.666615046299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45962.666615046299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45962.666615046299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45962.666615046299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45962.666615046299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45962.666615046299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45962.666615046299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45962.666615046299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45962.666615046299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45962.666615046299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45962.666615046299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45962.666615046299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45962.666615046299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45962.666615046299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45962.666615046299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45962.666615046299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45962.666615046299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45962.666615046299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45962.666615046299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45962.666615046299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45962.666615046299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45962.666615046299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45962.666615046299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45962.666615046299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45962.666615046299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45962.666615046299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45962.666615046299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45962.666615046299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45962.666615046299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45962.666615046299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45962.666615046299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45962.666615046299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45962.666615046299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45962.666615046299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45962.666615046299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45962.666615046299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45962.666615046299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45962.666615046299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45962.666615046299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45962.666615046299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45962.666615046299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45962.666615046299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45962.666615046299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45962.666615046299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45962.666615046299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45962.666615046299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45962.666615046299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45962.666615046299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45962.666615046299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45962.666615046299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45962.666615046299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45962.666615046299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45962.666615046299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45962.666615046299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45962.666615046299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45962.666615046299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45962.666615046299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45962.666615046299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45962.666615046299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45962.666615046299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45962.666615046299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45962.666615046299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45962.666615046299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45962.666615046299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45962.666615046299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45962.666615046299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45962.666615046299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45962.666615046299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45962.666615046299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45962.666615046299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45962.666615046299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45962.666615046299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45962.666615046299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45962.666615046299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45962.666615046299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45962.666615046299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45962.666615046299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45962.666615046299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45962.666615046299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45962.666615046299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45962.666615046299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45962.666615046299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45962.666615046299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45962.666615046299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45962.666615046299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45962.666615046299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45962.666615046299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45962.666615046299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45962.666615046299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45962.666615046299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45962.666615046299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45962.666615046299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45962.666615046299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45962.666615046299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45962.666615046299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45962.666615046299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45962.666615046299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45962.666615046299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45962.666615046299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45962.666615046299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45962.666615046299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45962.666615046299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45962.666615046299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45962.666615046299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45962.666615046299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45962.666615046299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45962.666615046299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45962.666615046299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45962.666615046299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45962.666615046299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45962.666615046299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45962.666615046299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45962.666615046299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45962.666615046299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45962.666615046299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45962.666615046299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45962.666615046299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45962.666615046299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45962.666615046299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45962.666615046299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45962.666615046299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45962.666615046299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45962.666615046299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45962.666615046299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45962.666615046299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45962.666615046299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45962.666615046299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45962.666615046299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45962.666615046299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45962.666615046299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45962.666615046299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45962.666615046299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45962.666615046299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45962.666615046299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45962.666615046299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45962.666615046299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45962.666615046299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45962.666615046299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45962.666615046299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45962.666615046299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45962.666615046299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45962.666615046299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45962.666615046299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45962.666615046299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45962.666615046299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45962.666615046299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45962.666615046299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45962.666615046299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45962.666615046299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45962.666615046299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45962.666615046299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45962.666615046299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45962.666615046299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45962.666615046299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45962.666615046299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45962.666615046299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45962.666615046299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45962.666615046299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45962.666615046299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45962.666615046299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45962.666615046299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45962.666615046299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45962.666615046299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45962.666615046299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45962.666615046299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45962.666615046299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45962.666615046299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45962.666615046299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45962.666615046299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45962.666615046299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45962.666615046299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45962.666615046299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45962.666615046299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45962.666615046299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45962.666615046299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45962.666615046299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45962.666615046299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45962.666615046299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45962.666615046299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45962.666615046299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45962.666615046299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45962.666615046299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45962.666615046299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45962.666615046299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45962.666615046299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45962.666615046299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45962.666615046299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45962.666615046299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45962.666615046299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45962.666615046299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45962.666615046299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45962.666615046299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45962.666615046299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45962.666615046299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45962.666615046299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45962.666615046299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45962.666615046299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45962.666615046299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45962.666615046299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45962.666615046299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45962.666615046299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45962.666615046299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45962.666615046299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45962.666615046299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45962.666615046299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45962.666615046299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45962.666615046299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45962.666615046299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45962.666615046299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45962.666615046299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45962.666615046299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45962.666615046299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45962.666615046299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45962.666615046299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45962.666615046299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45962.666615046299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45962.666615046299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45962.666615046299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45962.666615046299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45962.666615046299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45962.666615046299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45962.666615046299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45962.666615046299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45962.666615046299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45962.666615046299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45962.666615046299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45962.666615046299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45962.666615046299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45962.666615046299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45962.666615046299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45962.666615046299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45962.666615046299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45962.666615046299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45962.666615046299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45962.666615046299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45962.666615046299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45962.666615046299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45962.666615046299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45962.666615046299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45962.666615046299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45962.666615046299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45962.666615046299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45962.666615046299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45962.666615046299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45962.666615046299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45962.666615046299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45962.666615046299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45962.666615046299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45962.666615046299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45962.666615046299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45962.666615046299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45962.666615046299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45962.666615046299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45962.666615046299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45962.666615046299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45962.666615046299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45962.666615046299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45962.666615046299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45962.666615046299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45962.666615046299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45962.666615046299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45962.666615046299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45962.666615046299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45962.666615046299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45962.666615046299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45962.666615046299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45962.666615046299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45962.666615046299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45962.666615046299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45962.666615046299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45962.666615046299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45962.666615046299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45962.666615046299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45962.666615046299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45962.666615046299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45962.666615046299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45962.666615046299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45962.666615046299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45962.666615046299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45962.666615046299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45962.666615046299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45962.666615046299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45962.666615046299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45962.666615046299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45962.666615046299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45962.666615046299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45962.666615046299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45962.666615046299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45962.666615046299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45962.666615046299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45962.666615046299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45962.666615046299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45962.666615046299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45962.666615046299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45962.666615046299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45962.666615046299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45962.666615046299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45962.666615046299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45962.666615046299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45962.666615046299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45962.666615046299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45962.666615046299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45962.666615046299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45962.666615046299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45962.666615046299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45962.666615046299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45962.666615046299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45962.666615046299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45962.666615046299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45962.666615046299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45962.666615046299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45962.666615046299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45962.666615046299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45962.666615046299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45962.666615046299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45962.666615046299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45962.666615046299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45962.666615046299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45962.666615046299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45962.666615046299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45962.666615046299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45962.666615046299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45962.666615046299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45962.666615046299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45962.666615046299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45962.666615046299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45962.666615046299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45962.666615046299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45962.666615046299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45962.666615046299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45962.666615046299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45962.666615046299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45962.666615046299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45962.666615046299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45962.666615046299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45962.666615046299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45962.666615046299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45962.666615046299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45962.666615046299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45962.666615046299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45962.666615046299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45962.666615046299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45962.666615046299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45962.666615046299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45962.666615046299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45962.666615046299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45962.666615046299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45962.666615046299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45962.666615046299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45962.666615046299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45962.666615046299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45962.666615046299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45962.666615046299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45962.666615046299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45962.666615046299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45962.666615046299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45962.666615046299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45962.666615046299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45962.666615046299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45962.666615046299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45962.666615046299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45962.666615046299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45962.666615046299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45962.666615046299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45962.666615046299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45962.666615046299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45962.666615046299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45962.666615046299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45962.666615046299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45962.666615046299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45962.666615046299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45962.666615046299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45962.666615046299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45962.666615046299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45962.666615046299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45962.666615046299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45962.666615046299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45962.666615046299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45962.666615046299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45962.666615046299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45962.666615046299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45962.666615046299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45962.666615046299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45962.666615046299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45962.666615046299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45962.666615046299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45962.666615046299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45962.666615046299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45962.666615046299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45962.666615046299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45962.666615046299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45962.666615046299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45962.666615046299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45962.666615046299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45962.666615046299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45962.666615046299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45962.666615046299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45962.666615046299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45962.666615046299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45962.666615046299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45962.666615046299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45962.666615046299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45962.666615046299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45962.666615046299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45962.666615046299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45962.666615046299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45962.666615046299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45962.666615046299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45962.666615046299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45962.666615046299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45962.666615046299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45962.666615046299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45962.666615046299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45962.666615046299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45962.666615046299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45962.666615046299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45962.666615046299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45962.666615046299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45962.666615046299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45962.666615046299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45962.666615046299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45962.666615046299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45962.666615046299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45962.666615046299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45962.666615046299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45962.666615046299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45962.666615046299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45962.666615046299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45962.666615046299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45962.666615046299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45962.666615046299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45962.666615046299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45962.666615046299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45962.666615046299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45962.666615046299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45962.666615046299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45962.666615046299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45962.666615046299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45962.666615046299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45962.666615046299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45962.666615046299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45962.666615046299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45962.666615046299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45962.666615046299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45962.666615046299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45962.666615046299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45962.666615046299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45962.666615046299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45962.666615046299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45962.666615046299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45962.666615046299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45962.666615046299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45962.666615046299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45962.666615046299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45962.666615046299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45962.666615046299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45962.666615046299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45962.666615046299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45962.666615046299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45962.666615046299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45962.666615046299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45962.666615046299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45962.666615046299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45962.666615046299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45962.666615046299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45962.666615046299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45962.666615046299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45962.666615046299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45962.666615046299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45962.666615046299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45962.666615046299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45962.666615046299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45962.666615046299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45962.666615046299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45962.666615046299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45962.666615046299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45962.666615046299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45962.666615046299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45962.666615046299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45962.666615046299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45962.666615046299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45962.666615046299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45962.666615046299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45962.666615046299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45962.666615046299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45962.666615046299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45962.666615046299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45962.666615046299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45962.666615046299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45962.666615046299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45962.666615046299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45962.666615046299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45962.666615046299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45962.666615046299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45962.666615046299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45962.666615046299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45962.666615046299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45962.666615046299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45962.666615046299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45962.666615046299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45962.666615046299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45962.666615046299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45962.666615046299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45962.666615046299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45962.666615046299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45962.666615046299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45962.666615046299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45962.666615046299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45962.666615046299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45962.666615046299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45962.666615046299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45962.666615046299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45962.666615046299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45962.666615046299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45962.666615046299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45962.666615046299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45962.666615046299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45962.666615046299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45962.666615046299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45962.666615046299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45962.666615046299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45962.666615046299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45962.666615046299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45962.666615046299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45962.666615046299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45962.666615046299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45962.666615046299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45962.666615046299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45962.666615046299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45962.666615046299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45962.666615046299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45962.666615046299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45962.666615046299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45962.666615046299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45962.666615046299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45962.666615046299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45962.666615046299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45962.666615046299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45962.666615046299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45962.666615046299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45962.666615046299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45962.666615046299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45962.666615046299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45962.666615046299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45962.666615046299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45962.666615046299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45962.666615046299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45962.666615046299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45962.666615046299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45962.666615046299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45962.666615046299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45962.666615046299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45962.666615046299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45962.666615046299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45962.666615046299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45962.666615046299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45962.666615046299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45962.666615046299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45962.666615046299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45962.666615046299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45962.666615046299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45962.666615046299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45962.666615046299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45962.666615046299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45962.666615046299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45962.666615046299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45962.666615046299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45962.666615046299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45962.666615046299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45962.666615046299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45962.666615046299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45962.666615046299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45962.666615046299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45962.666615046299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45962.666615046299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45962.666615046299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45962.666615046299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45962.666615046299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45962.666615046299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45962.666615046299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45962.666615046299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45962.666615046299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45962.666615046299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45962.666615046299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45962.666615046299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45962.666615046299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45962.666615046299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45962.666615046299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45962.666615046299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45962.666615046299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45962.666615046299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45962.666615046299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45962.666615046299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45962.666615046299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45962.666615046299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45962.666615046299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45962.666615046299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45962.666615046299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45962.666615046299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45962.666615046299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45962.666615046299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45962.666615046299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45962.666615046299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45962.666615046299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45962.666615046299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45962.666615046299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45962.666615046299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45962.666615046299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45962.666615046299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45962.666615046299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45962.666615046299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45962.666615046299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45962.666615046299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45962.666615046299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45962.666615046299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45962.666615046299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45962.666615046299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45962.666615046299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45962.666615046299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45962.666615046299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45962.666615046299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45962.666615046299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45962.666615046299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45962.666615046299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45962.666615046299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45962.666615046299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45962.666615046299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45962.666615046299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45962.666615046299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45962.666615046299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45962.666615046299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45962.666615046299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45962.666615046299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45962.666615046299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45962.666615046299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45962.666615046299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45962.666615046299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45962.666615046299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45962.666615046299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45962.666615046299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45962.666615046299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45962.666615046299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45962.666615046299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45962.666615046299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45962.666615046299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45962.666615046299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45962.666615046299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45962.666615046299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45962.666615046299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45962.666615046299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45962.666615046299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45962.666615046299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45962.666615046299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45962.666615046299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45962.666615046299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45962.666615046299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45962.666615046299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45962.666615046299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45962.666615046299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45962.666615046299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45962.666615046299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45962.666615046299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45962.666615046299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45962.666615046299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45962.666615046299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45962.666615046299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45962.666615046299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45962.666615046299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45962.666615046299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45962.666615046299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45962.666615046299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45962.666615046299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45962.666615046299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45962.666615046299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45962.666615046299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45962.666615046299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45962.666615046299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45962.666615046299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45962.666615046299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45962.666615046299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45962.666615046299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45962.666615046299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45962.666615046299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45962.666615046299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45962.666615046299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45962.666615046299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45962.666615046299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45962.666615046299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45962.666615046299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45962.666615046299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45962.666615046299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45962.666615046299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45962.666615046299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45962.666615046299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45962.666615046299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45962.666615046299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45962.666615046299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45962.666615046299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45962.666615046299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45962.666615046299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45962.666615046299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45962.666615046299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45962.666615046299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45962.666615046299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45962.666615046299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45962.666615046299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45962.666615046299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45962.666615046299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45962.666615046299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45962.666615046299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45962.666615046299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45962.666615046299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45962.666615046299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45962.666615046299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45962.666615046299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45962.666615046299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45962.666615046299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45962.666615046299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45962.666615046299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45962.666615046299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45962.666615046299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45962.666615046299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45962.666615046299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45962.666615046299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45962.666615046299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45962.666615046299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45962.666615046299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45962.666615046299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45962.666615046299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45962.666615046299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45962.666615046299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45962.666615046299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45962.666615046299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45962.666615046299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45962.666615046299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45962.666615046299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45962.666615046299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45962.666615046299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45962.666615046299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45962.666615046299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45962.666615046299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45962.666615046299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45962.666615046299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45962.666615046299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45962.666615046299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45962.666615046299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45962.666615046299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45962.666615046299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45962.666615046299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45962.666615046299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45962.666615046299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45962.666615046299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45962.666615046299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45962.666615046299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45962.666615046299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45962.666615046299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45962.666615046299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45962.666615046299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45962.666615046299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45962.666615046299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45962.666615046299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45962.666615046299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45962.666615046299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45962.666615046299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45962.666615046299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45962.666615046299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45962.666615046299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45962.666615046299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45962.666615046299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45962.666615046299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45962.666615046299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45962.666615046299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45962.666615046299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45962.666615046299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45962.666615046299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45962.666615046299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45962.666615046299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45962.666615046299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45962.666615046299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45962.666615046299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45962.666615046299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45962.666615046299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45962.666615046299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45962.666615046299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45962.666615046299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45962.666615046299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45962.666615046299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45962.666615046299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45962.666615046299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45962.666615046299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45962.666615046299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45962.666615046299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45962.666615046299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45962.666615046299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45962.666615046299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45962.666615046299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45962.666615046299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45962.666615046299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45962.666615046299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45962.666615046299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45962.666615046299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45962.666615046299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45962.666615046299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45962.666615046299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45962.666615046299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45962.666615046299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45962.666615046299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45962.666615046299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45962.666615046299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45962.666615046299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45962.666615046299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45962.666615046299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45962.666615046299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45962.666615046299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45962.666615046299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45962.666615046299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45962.666615046299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45962.666615046299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45962.666615046299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45962.666615046299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45962.666615046299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45962.666615046299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45962.666615046299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45962.666615046299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45962.666615046299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45962.666615046299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45962.666615046299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45962.666615046299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45962.666615046299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45962.666615046299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45962.666615046299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45962.666615046299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45962.666615046299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45962.666615046299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45962.666615046299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45962.666615046299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45962.666615046299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45962.666615046299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45962.666615046299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45962.666615046299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45962.666615046299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45962.666615046299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45962.666615046299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45962.666615046299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45962.666615046299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45962.666615046299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45962.666615046299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45962.666615046299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45962.666615046299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45962.666615046299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45962.666615046299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45962.666615046299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45962.666615046299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45962.666615046299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45962.666615046299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45962.666615046299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45962.666615046299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45962.666615046299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45962.666615046299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45962.666615046299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45962.666615046299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259.18589745370264</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1.6978650462988298</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45962.666615046299</v>
      </c>
      <c r="H4" s="122"/>
      <c r="I4" s="118" t="str">
        <f>IFERROR(VLOOKUP(D4,DB!A:F,6,0),"")</f>
        <v/>
      </c>
      <c r="J4" s="118" t="str">
        <f>IFERROR(VLOOKUP(D4,DB!A:G,7,0),"")</f>
        <v/>
      </c>
      <c r="K4" s="124"/>
      <c r="L4" s="120" t="str">
        <f>IFERROR(VLOOKUP(D4,DB!A:I,9,0),"")</f>
        <v/>
      </c>
    </row>
    <row r="5" spans="1:16" ht="15" customHeight="1">
      <c r="A5" s="118"/>
      <c r="B5" s="118" t="str">
        <f>IFERROR(VLOOKUP(D5,DB!A:K,11,0),"")</f>
        <v>R4</v>
      </c>
      <c r="C5" s="119"/>
      <c r="D5" s="120" t="s">
        <v>39115</v>
      </c>
      <c r="E5" s="121"/>
      <c r="F5" s="122"/>
      <c r="G5" s="123">
        <f ca="1">IFERROR(NOW()-F5,"")</f>
        <v>45962.666615046299</v>
      </c>
      <c r="H5" s="122"/>
      <c r="I5" s="118" t="str">
        <f>IFERROR(VLOOKUP(D5,DB!A:F,6,0),"")</f>
        <v>SCECO</v>
      </c>
      <c r="J5" s="118" t="str">
        <f>IFERROR(VLOOKUP(D5,DB!A:G,7,0),"")</f>
        <v>Dead</v>
      </c>
      <c r="K5" s="124"/>
      <c r="L5" s="120" t="str">
        <f>IFERROR(VLOOKUP(D5,DB!A:I,9,0),"")</f>
        <v>Latis</v>
      </c>
    </row>
    <row r="6" spans="1:16" ht="15" customHeight="1">
      <c r="A6" s="118"/>
      <c r="B6" s="118" t="str">
        <f>IFERROR(VLOOKUP(D6,DB!A:K,11,0),"")</f>
        <v/>
      </c>
      <c r="C6" s="119"/>
      <c r="D6" s="120"/>
      <c r="E6" s="121"/>
      <c r="F6" s="122"/>
      <c r="G6" s="123">
        <f ca="1">IFERROR(NOW()-F6,"")</f>
        <v>45962.666615046299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45962.666615046299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45962.666615046299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45962.666615046299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45962.666615046299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45962.666615046299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45962.666615046299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45962.666615046299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45962.666615046299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45962.666615046299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45962.666615046299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45962.666615046299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45962.666615046299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45962.666615046299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45962.666615046299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45962.666615046299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45962.666615046299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45962.666615046299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45962.666615046299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45962.666615046299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45962.666615046299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45962.666615046299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45962.666615046299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45962.666615046299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45962.666615046299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45962.666615046299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45962.666615046299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45962.666615046299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45962.666615046299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45962.666615046299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45962.666615046299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45962.666615046299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45962.666615046299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45962.666615046299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45962.666615046299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45962.666615046299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45962.666615046299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45962.666615046299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45962.666615046299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45962.666615046299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45962.666615046299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45962.666615046299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45962.666615046299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45962.666615046299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45962.666615046299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45962.666615046299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45962.666615046299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45962.666615046299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45962.666615046299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45962.666615046299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45962.666615046299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45962.666615046299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45962.666615046299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45962.666615046299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45962.666615046299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45962.666615046299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45962.666615046299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45962.666615046299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45962.666615046299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45962.666615046299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45962.666615046299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45962.666615046299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45962.666615046299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45962.666615046299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45962.666615046299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45962.666615046299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45962.666615046299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45962.666615046299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45962.666615046299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45962.666615046299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45962.666615046299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45962.666615046299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45962.666615046299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45962.666615046299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45962.666615046299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45962.666615046299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45962.666615046299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45962.666615046299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45962.666615046299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45962.666615046299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45962.666615046299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45962.666615046299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45962.666615046299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45962.666615046299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45962.666615046299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45962.666615046299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45962.666615046299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45962.666615046299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45962.666615046299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45962.666615046299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45962.666615046299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45962.666615046299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45962.666615046299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45962.666615046299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45962.666615046299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45962.666615046299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45962.666615046299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45962.666615046299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45962.666615046299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45962.666615046299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45962.666615046299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45962.666615046299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45962.666615046299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45962.666615046299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45962.666615046299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45962.666615046299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45962.666615046299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45962.666615046299</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45962.666615046299</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70.834554861110519</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39102</v>
      </c>
      <c r="F3" s="38">
        <v>45926.188877314817</v>
      </c>
      <c r="G3" s="143">
        <f t="shared" ref="G3" ca="1" si="0">IFERROR(NOW()-F3,"")</f>
        <v>36.477737731482193</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39102</v>
      </c>
      <c r="F4" s="152">
        <v>45948.661111111112</v>
      </c>
      <c r="G4" s="153">
        <f ca="1">IFERROR(NOW()-F4,"")</f>
        <v>14.005503935186425</v>
      </c>
      <c r="H4" s="152">
        <v>45948.661111111112</v>
      </c>
      <c r="I4" s="151" t="str">
        <f>IFERROR(VLOOKUP(D4,DB!A:F,6,0),"")</f>
        <v>SCECO</v>
      </c>
      <c r="J4" s="151" t="str">
        <f>IFERROR(VLOOKUP(D4,DB!A:G,7,0),"")</f>
        <v>Dead</v>
      </c>
      <c r="K4" s="151" t="s">
        <v>39121</v>
      </c>
      <c r="L4" s="151" t="str">
        <f>IFERROR(VLOOKUP(D4,DB!A:I,9,0),"")</f>
        <v>Latis</v>
      </c>
    </row>
    <row r="5" spans="1:13" ht="15">
      <c r="A5" s="151"/>
      <c r="B5" s="151" t="str">
        <f>IFERROR(VLOOKUP(D5,DB!A:K,11,0),"")</f>
        <v/>
      </c>
      <c r="C5" s="151"/>
      <c r="D5" s="151"/>
      <c r="E5" s="151"/>
      <c r="F5" s="152"/>
      <c r="G5" s="153">
        <f ca="1">IFERROR(NOW()-F5,"")</f>
        <v>45962.666615046299</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45962.666615046299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45962.666615046299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45962.666615046299</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45962.666615046299</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45962.666615046299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45962.666615046299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45962.666615046299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45962.666615046299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45962.666615046299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45962.666615046299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45962.666615046299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45962.666615046299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45962.666615046299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45962.666615046299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45962.666615046299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45962.666615046299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45962.666615046299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45962.666615046299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45962.666615046299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45962.666615046299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45962.666615046299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45962.666615046299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45962.666615046299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45962.666615046299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45962.666615046299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45962.666615046299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45962.666615046299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45962.666615046299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45962.666615046299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45962.666615046299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45962.666615046299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45962.666615046299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45962.666615046299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45962.666615046299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45962.666615046299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45962.666615046299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45962.666615046299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45962.666615046299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45962.666615046299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45962.666615046299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45962.666615046299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45962.666615046299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45962.666615046299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45962.666615046299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45962.666615046299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45962.666615046299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45962.666615046299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45962.666615046299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45962.666615046299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45962.666615046299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45962.666615046299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45962.666615046299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45962.666615046299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45962.666615046299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45962.666615046299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45962.666615046299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45962.666615046299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45962.666615046299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45962.666615046299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45962.666615046299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45962.666615046299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45962.666615046299</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45962.666615046299</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45962.666615046299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45962.666615046299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45962.666615046299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45962.666615046299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45962.666615046299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45962.666615046299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45962.666615046299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45962.666615046299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45962.666615046299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45962.666615046299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45962.666615046299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45962.666615046299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45962.666615046299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45962.666615046299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45962.666615046299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45962.666615046299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45962.666615046299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45962.666615046299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45962.666615046299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45962.666615046299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45962.666615046299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45962.666615046299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45962.666615046299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45962.666615046299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45962.666615046299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45962.666615046299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45962.666615046299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45962.666615046299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45962.666615046299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45962.666615046299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45962.666615046299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45962.666615046299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45962.666615046299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45962.666615046299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45962.666615046299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45962.666615046299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45962.666615046299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45962.666615046299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45962.666615046299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45962.666615046299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45962.666615046299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45962.666615046299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45962.666615046299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45962.666615046299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45962.666615046299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45962.666615046299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45962.666615046299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45962.666615046299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45962.666615046299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45962.666615046299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45962.666615046299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45962.666615046299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45962.666615046299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45962.666615046299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45962.666615046299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45962.666615046299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45962.666615046299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45962.666615046299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45962.666615046299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45962.666615046299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45962.666615046299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45962.666615046299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45962.666615046299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45962.666615046299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45962.666615046299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45962.666615046299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45962.666615046299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45962.666615046299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45962.666615046299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45962.666615046299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45962.666615046299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45962.666615046299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45962.666615046299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45962.666615046299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45962.666615046299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45962.666615046299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45962.666615046299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45962.666615046299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45962.666615046299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45962.666615046299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45962.666615046299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45962.666615046299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45962.666615046299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45962.666615046299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45962.666615046299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45962.666615046299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45962.666615046299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45962.666615046299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45962.666615046299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45962.666615046299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45962.666615046299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45962.666615046299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45962.666615046299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45962.666615046299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45962.666615046299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45962.666615046299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45962.666615046299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45962.666615046299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45962.666615046299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45962.666615046299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45962.666615046299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45962.666615046299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45962.666615046299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45962.666615046299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45962.666615046299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45962.666615046299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45962.666615046299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45962.666615046299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45962.666615046299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45962.666615046299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45962.666615046299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45962.666615046299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45962.666615046299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45962.666615046299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45962.666615046299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45962.666615046299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45962.666615046299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45962.666615046299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45962.666615046299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45962.666615046299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45962.666615046299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45962.666615046299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45962.666615046299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45962.666615046299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45962.666615046299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45962.666615046299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45962.666615046299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45962.666615046299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45962.666615046299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45962.666615046299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45962.666615046299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45962.666615046299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45962.666615046299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45962.666615046299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45962.666615046299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45962.666615046299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45962.666615046299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45962.666615046299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45962.666615046299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45962.666615046299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45962.666615046299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45962.666615046299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45962.666615046299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45962.666615046299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45962.666615046299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45962.666615046299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45962.666615046299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45962.666615046299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45962.666615046299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45962.666615046299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45962.666615046299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45962.666615046299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45962.666615046299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45962.666615046299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45962.666615046299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45962.666615046299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45962.666615046299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45962.666615046299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45962.666615046299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45962.666615046299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45962.666615046299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45962.666615046299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45962.666615046299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45962.666615046299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45962.666615046299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45962.666615046299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45962.666615046299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45962.666615046299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45962.666615046299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45962.666615046299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45962.666615046299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45962.666615046299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45962.666615046299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45962.666615046299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45962.666615046299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45962.666615046299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45962.666615046299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45962.666615046299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45962.666615046299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45962.666615046299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45962.666615046299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45962.666615046299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45962.666615046299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45962.666615046299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45962.666615046299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45962.666615046299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45962.666615046299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45962.666615046299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45962.666615046299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45962.666615046299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45962.666615046299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45962.666615046299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45962.666615046299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45962.666615046299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45962.666615046299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45962.666615046299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45962.666615046299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45962.666615046299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45962.666615046299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45962.666615046299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45962.666615046299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45962.666615046299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45962.666615046299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45962.666615046299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45962.666615046299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45962.666615046299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45962.666615046299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45962.666615046299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45962.666615046299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45962.666615046299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45962.666615046299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45962.666615046299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45962.666615046299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45962.666615046299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45962.666615046299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45962.666615046299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45962.666615046299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45962.666615046299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45962.666615046299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45962.666615046299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45962.666615046299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45962.666615046299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45962.666615046299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45962.666615046299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45962.666615046299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45962.666615046299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45962.666615046299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45962.666615046299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45962.666615046299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45962.666615046299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45962.666615046299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45962.666615046299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45962.666615046299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45962.666615046299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45962.666615046299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45962.666615046299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45962.666615046299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45962.666615046299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45962.666615046299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45962.666615046299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45962.666615046299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45962.666615046299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45962.666615046299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45962.666615046299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45962.666615046299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45962.666615046299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45962.666615046299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45962.666615046299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45962.666615046299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45962.666615046299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45962.666615046299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45962.666615046299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45962.666615046299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45962.666615046299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45962.666615046299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45962.666615046299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45962.666615046299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45962.666615046299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45962.666615046299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45962.666615046299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45962.666615046299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45962.666615046299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45962.666615046299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45962.666615046299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45962.666615046299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45962.666615046299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45962.666615046299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45962.666615046299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45962.666615046299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45962.666615046299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45962.666615046299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45962.666615046299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45962.666615046299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45962.666615046299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45962.666615046299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45962.666615046299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45962.666615046299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45962.666615046299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45962.666615046299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45962.666615046299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45962.666615046299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45962.666615046299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45962.666615046299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45962.666615046299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45962.666615046299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45962.666615046299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45962.666615046299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45962.666615046299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45962.666615046299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45962.666615046299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45962.666615046299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45962.666615046299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45962.666615046299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45962.666615046299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45962.666615046299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45962.666615046299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45962.666615046299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45962.666615046299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45962.666615046299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45962.666615046299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45962.666615046299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45962.666615046299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45962.666615046299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45962.666615046299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45962.666615046299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45962.666615046299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45962.666615046299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45962.666615046299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45962.666615046299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45962.666615046299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45962.666615046299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45962.666615046299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45962.666615046299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45962.666615046299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45962.666615046299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45962.666615046299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45962.666615046299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45962.666615046299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45962.666615046299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45962.666615046299</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45962.666615046299</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45962.666615046299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45962.666615046299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45962.666615046299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45962.666615046299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45962.666615046299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45962.666615046299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45962.666615046299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45962.666615046299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45962.666615046299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45962.666615046299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45962.666615046299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45962.666615046299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45962.666615046299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45962.666615046299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45962.666615046299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45962.666615046299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45962.666615046299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45962.666615046299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45962.666615046299</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2025-11-01T13:01:52Z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