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68" documentId="120_S{2AC9BD13-BADA-5192-A53E-5A8FF88502F6}" xr6:coauthVersionLast="47" xr6:coauthVersionMax="47" xr10:uidLastSave="{809A1E51-4B24-40CF-A126-104D46F85D4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<sst xmlns="http://schemas.openxmlformats.org/spreadsheetml/2006/main" count="181507" uniqueCount="39131">
  <si>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</si>
  <si>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</si>
  <si>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</si>
  <si>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</si>
  <si>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</si>
  <si>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</si>
  <si>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</si>
  <si>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</si>
  <si>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</si>
  <si>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</si>
  <si>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</si>
  <si>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</si>
  <si>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</si>
  <si>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</si>
  <si>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</si>
  <si>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</si>
  <si>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</si>
  <si>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</si>
  <si>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</si>
  <si>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</si>
  <si>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</si>
  <si>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</si>
  <si>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</si>
  <si>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</si>
  <si>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</si>
  <si>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</si>
  <si>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</si>
  <si>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</si>
  <si>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</si>
  <si>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</si>
  <si>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</si>
  <si>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</si>
  <si>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</si>
  <si>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</si>
  <si>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</si>
  <si>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</si>
  <si>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</si>
  <si>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</si>
  <si>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</si>
  <si>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</si>
  <si>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</si>
  <si>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</si>
  <si>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</si>
  <si>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</si>
  <si>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</si>
  <si>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</si>
  <si>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</si>
  <si>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</si>
  <si>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</si>
  <si>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</si>
  <si>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</si>
  <si>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</si>
  <si>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</si>
  <si>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</si>
  <si>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</si>
  <si>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</si>
  <si>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</si>
  <si>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</si>
  <si>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</si>
  <si>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</si>
  <si>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</si>
  <si>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</si>
  <si>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</si>
  <si>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</si>
  <si>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</si>
  <si>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</si>
  <si>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</si>
  <si>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</si>
  <si>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</si>
  <si>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</si>
  <si>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</si>
  <si>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</si>
  <si>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</si>
  <si>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</si>
  <si>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</si>
  <si>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</si>
  <si>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</si>
  <si>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</si>
  <si>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</si>
  <si>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</si>
  <si>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</si>
  <si>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</si>
  <si>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</si>
  <si>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</si>
  <si>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</si>
  <si>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</si>
  <si>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</si>
  <si>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</si>
  <si>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</si>
  <si>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</si>
  <si>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</si>
  <si>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</si>
  <si>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</si>
  <si>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</si>
  <si>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</si>
  <si>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</si>
  <si>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</si>
  <si>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</si>
  <si>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</si>
  <si>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</si>
  <si>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</si>
  <si>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</si>
  <si>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</si>
  <si>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</si>
  <si>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</si>
  <si>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</si>
  <si>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</si>
  <si>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</si>
  <si>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</si>
  <si>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</si>
  <si>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</si>
  <si>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</si>
  <si>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</si>
  <si>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</si>
  <si>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</si>
  <si>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</si>
  <si>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</si>
  <si>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</si>
  <si>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</si>
  <si>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</si>
  <si>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</si>
  <si>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</si>
  <si>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</si>
  <si>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</si>
  <si>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</si>
  <si>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</si>
  <si>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</si>
  <si>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</si>
  <si>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</si>
  <si>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</si>
  <si>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</si>
  <si>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</si>
  <si>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</si>
  <si>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</si>
  <si>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</si>
  <si>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</si>
  <si>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</si>
  <si>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</si>
  <si>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</si>
  <si>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</si>
  <si>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</si>
  <si>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</si>
  <si>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</si>
  <si>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</si>
  <si>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</si>
  <si>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</si>
  <si>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</si>
  <si>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</si>
  <si>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</si>
  <si>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</si>
  <si>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</si>
  <si>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</si>
  <si>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</si>
  <si>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</si>
  <si>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</si>
  <si>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</si>
  <si>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</si>
  <si>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</si>
  <si>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</si>
  <si>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</si>
  <si>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</si>
  <si>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</si>
  <si>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</si>
  <si>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</si>
  <si>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</si>
  <si>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</si>
  <si>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</si>
  <si>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</si>
  <si>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</si>
  <si>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</si>
  <si>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</si>
  <si>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</si>
  <si>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</si>
  <si>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</si>
  <si>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</si>
  <si>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</si>
  <si>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</si>
  <si>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</si>
  <si>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</si>
  <si>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</si>
  <si>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</si>
  <si>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</si>
  <si>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</si>
  <si>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</si>
  <si>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</si>
  <si>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</si>
  <si>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</si>
  <si>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</si>
  <si>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</si>
  <si>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</si>
  <si>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</si>
  <si>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</si>
  <si>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</si>
  <si>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</si>
  <si>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</si>
  <si>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</si>
  <si>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</si>
  <si>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</si>
  <si>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</si>
  <si>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</si>
  <si>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</si>
  <si>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</si>
  <si>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</si>
  <si>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</si>
  <si>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</si>
  <si>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</si>
  <si>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</si>
  <si>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</si>
  <si>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</si>
  <si>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</si>
  <si>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</si>
  <si>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</si>
  <si>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</si>
  <si>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</si>
  <si>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</si>
  <si>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</si>
  <si>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</si>
  <si>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</si>
  <si>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</si>
  <si>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</si>
  <si>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</si>
  <si>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</si>
  <si>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</si>
  <si>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</si>
  <si>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</si>
  <si>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</si>
  <si>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</si>
  <si>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</si>
  <si>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</si>
  <si>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</si>
  <si>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</si>
  <si>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</si>
  <si>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</si>
  <si>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</si>
  <si>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</si>
  <si>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</si>
  <si>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</si>
  <si>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</si>
  <si>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</si>
  <si>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</si>
  <si>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</si>
  <si>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</si>
  <si>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</si>
  <si>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</si>
  <si>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</si>
  <si>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</si>
  <si>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</si>
  <si>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</si>
  <si>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</si>
  <si>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</si>
  <si>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</si>
  <si>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</si>
  <si>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</si>
  <si>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</si>
  <si>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</si>
  <si>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</si>
  <si>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</si>
  <si>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</si>
  <si>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</si>
  <si>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</si>
  <si>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</si>
  <si>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</si>
  <si>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</si>
  <si>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</si>
  <si>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</si>
  <si>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</si>
  <si>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</si>
  <si>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</si>
  <si>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</si>
  <si>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</si>
  <si>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</si>
  <si>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</si>
  <si>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</si>
  <si>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</si>
  <si>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</si>
  <si>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</si>
  <si>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</si>
  <si>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</si>
  <si>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</si>
  <si>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</si>
  <si>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</si>
  <si>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</si>
  <si>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</si>
  <si>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</si>
  <si>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</si>
  <si>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</si>
  <si>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</si>
  <si>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</si>
  <si>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</si>
  <si>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</si>
  <si>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</si>
  <si>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</si>
  <si>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</si>
  <si>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</si>
  <si>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</si>
  <si>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</si>
  <si>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</si>
  <si>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</si>
  <si>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</si>
  <si>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</si>
  <si>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</si>
  <si>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</si>
  <si>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</si>
  <si>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</si>
  <si>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</si>
  <si>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</si>
  <si>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</si>
  <si>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</si>
  <si>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</si>
  <si>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</si>
  <si>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</si>
  <si>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</si>
  <si>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</si>
  <si>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</si>
  <si>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</si>
  <si>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</si>
  <si>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</si>
  <si>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</si>
  <si>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</si>
  <si>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</si>
  <si>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</si>
  <si>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</si>
  <si>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</si>
  <si>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</si>
  <si>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</si>
  <si>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</si>
  <si>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</si>
  <si>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</si>
  <si>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</si>
  <si>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</si>
  <si>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</si>
  <si>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</si>
  <si>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</si>
  <si>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</si>
  <si>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</si>
  <si>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</si>
  <si>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</si>
  <si>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</si>
  <si>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</si>
  <si>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</si>
  <si>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</si>
  <si>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</si>
  <si>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</si>
  <si>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</si>
  <si>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</si>
  <si>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</si>
  <si>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</si>
  <si>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</si>
  <si>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</si>
  <si>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</si>
  <si>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</si>
  <si>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</si>
  <si>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</si>
  <si>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</si>
  <si>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</si>
  <si>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</si>
  <si>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</si>
  <si>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</si>
  <si>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</si>
  <si>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</si>
  <si>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</si>
  <si>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</si>
  <si>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</si>
  <si>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</si>
  <si>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</si>
  <si>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</si>
  <si>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</si>
  <si>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</si>
  <si>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</si>
  <si>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</si>
  <si>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</si>
  <si>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</si>
  <si>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</si>
  <si>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</si>
  <si>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</si>
  <si>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</si>
  <si>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</si>
  <si>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</si>
  <si>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</si>
  <si>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</si>
  <si>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</si>
  <si>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</si>
  <si>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</si>
  <si>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</si>
  <si>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</si>
  <si>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</si>
  <si>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</si>
  <si>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</si>
  <si>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</si>
  <si>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</si>
  <si>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</si>
  <si>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</si>
  <si>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</si>
  <si>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</si>
  <si>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</si>
  <si>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</si>
  <si>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</si>
  <si>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</si>
  <si>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</si>
  <si>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</si>
  <si>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</si>
  <si>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</si>
  <si>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</si>
  <si>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</si>
  <si>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</si>
  <si>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</si>
  <si>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</si>
  <si>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</si>
  <si>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</si>
  <si>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</si>
  <si>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</si>
  <si>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</si>
  <si>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</si>
  <si>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</si>
  <si>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</si>
  <si>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</si>
  <si>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</si>
  <si>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</si>
  <si>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</si>
  <si>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</si>
  <si>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</si>
  <si>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</si>
  <si>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</si>
  <si>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</si>
  <si>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</si>
  <si>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</si>
  <si>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</si>
  <si>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</si>
  <si>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</si>
  <si>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</si>
  <si>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</si>
  <si>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</si>
  <si>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</si>
  <si>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</si>
  <si>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</si>
  <si>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</si>
  <si>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</si>
  <si>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</si>
  <si>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</si>
  <si>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</si>
  <si>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</si>
  <si>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</si>
  <si>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</si>
  <si>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</si>
  <si>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</si>
  <si>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</si>
  <si>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</si>
  <si>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</si>
  <si>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</si>
  <si>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</si>
  <si>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</si>
  <si>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</si>
  <si>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</si>
  <si>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</si>
  <si>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</si>
  <si>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</si>
  <si>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</si>
  <si>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</si>
  <si>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</si>
  <si>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</si>
  <si>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</si>
  <si>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</si>
  <si>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</si>
  <si>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</si>
  <si>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</si>
  <si>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</si>
  <si>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</si>
  <si>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</si>
  <si>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</si>
  <si>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</si>
  <si>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</si>
  <si>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</si>
  <si>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</si>
  <si>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</si>
  <si>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</si>
  <si>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</si>
  <si>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</si>
  <si>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</si>
  <si>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</si>
  <si>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</si>
  <si>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</si>
  <si>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</si>
  <si>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</si>
  <si>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</si>
  <si>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</si>
  <si>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</si>
  <si>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</si>
  <si>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</si>
  <si>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</si>
  <si>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</si>
  <si>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</si>
  <si>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</si>
  <si>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</si>
  <si>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</si>
  <si>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</si>
  <si>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</si>
  <si>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</si>
  <si>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</si>
  <si>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</si>
  <si>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</si>
  <si>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</si>
  <si>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</si>
  <si>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</si>
  <si>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</si>
  <si>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</si>
  <si>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</si>
  <si>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</si>
  <si>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</si>
  <si>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</si>
  <si>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</si>
  <si>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</si>
  <si>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</si>
  <si>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</si>
  <si>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</si>
  <si>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</si>
  <si>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</si>
  <si>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</si>
  <si>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</si>
  <si>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</si>
  <si>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</si>
  <si>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</si>
  <si>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</si>
  <si>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</si>
  <si>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</si>
  <si>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</si>
  <si>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</si>
  <si>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</si>
  <si>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</si>
  <si>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</si>
  <si>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</si>
  <si>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</si>
  <si>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</si>
  <si>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</si>
  <si>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</si>
  <si>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</si>
  <si>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</si>
  <si>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</si>
  <si>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</si>
  <si>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</si>
  <si>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</si>
  <si>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</si>
  <si>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</si>
  <si>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</si>
  <si>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</si>
  <si>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</si>
  <si>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</si>
  <si>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</si>
  <si>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</si>
  <si>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</si>
  <si>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</si>
  <si>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</si>
  <si>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</si>
  <si>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</si>
  <si>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</si>
  <si>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</si>
  <si>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</si>
  <si>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</si>
  <si>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</si>
  <si>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</si>
  <si>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</si>
  <si>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</si>
  <si>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</si>
  <si>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</si>
  <si>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</si>
  <si>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</si>
  <si>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</si>
  <si>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</si>
  <si>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</si>
  <si>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</si>
  <si>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</si>
  <si>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</si>
  <si>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</si>
  <si>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</si>
  <si>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</si>
  <si>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</si>
  <si>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</si>
  <si>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</si>
  <si>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</si>
  <si>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</si>
  <si>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</si>
  <si>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</si>
  <si>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</si>
  <si>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</si>
  <si>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</si>
  <si>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</si>
  <si>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</si>
  <si>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</si>
  <si>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</si>
  <si>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</si>
  <si>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</si>
  <si>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</si>
  <si>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</si>
  <si>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</si>
  <si>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</si>
  <si>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</si>
  <si>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</si>
  <si>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</si>
  <si>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</si>
  <si>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</si>
  <si>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</si>
  <si>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</si>
  <si>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</si>
  <si>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</si>
  <si>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</si>
  <si>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</si>
  <si>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</si>
  <si>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</si>
  <si>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</si>
  <si>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</si>
  <si>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</si>
  <si>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</si>
  <si>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</si>
  <si>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</si>
  <si>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</si>
  <si>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</si>
  <si>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</si>
  <si>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</si>
  <si>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</si>
  <si>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</si>
  <si>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</si>
  <si>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</si>
  <si>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</si>
  <si>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</si>
  <si>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</si>
  <si>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</si>
  <si>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</si>
  <si>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</si>
  <si>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</si>
  <si>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</si>
  <si>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</si>
  <si>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</si>
  <si>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</si>
  <si>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</si>
  <si>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</si>
  <si>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</si>
  <si>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</si>
  <si>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</si>
  <si>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</si>
  <si>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</si>
  <si>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</si>
  <si>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</si>
  <si>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</si>
  <si>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</si>
  <si>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</si>
  <si>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</si>
  <si>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</si>
  <si>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</si>
  <si>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</si>
  <si>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</si>
  <si>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</si>
  <si>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</si>
  <si>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</si>
  <si>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</si>
  <si>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</si>
  <si>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</si>
  <si>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</si>
  <si>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</si>
  <si>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</si>
  <si>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</si>
  <si>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</si>
  <si>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</si>
  <si>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</si>
  <si>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</si>
  <si>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</si>
  <si>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</si>
  <si>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</si>
  <si>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</si>
  <si>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</si>
  <si>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</si>
  <si>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</si>
  <si>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</si>
  <si>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</si>
  <si>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</si>
  <si>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</si>
  <si>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</si>
  <si>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</si>
  <si>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</si>
  <si>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</si>
  <si>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</si>
  <si>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</si>
  <si>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</si>
  <si>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</si>
  <si>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</si>
  <si>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</si>
  <si>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</si>
  <si>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</si>
  <si>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</si>
  <si>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</si>
  <si>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</si>
  <si>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</si>
  <si>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</si>
  <si>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</si>
  <si>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</si>
  <si>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</si>
  <si>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</si>
  <si>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</si>
  <si>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</si>
  <si>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</si>
  <si>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</si>
  <si>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</si>
  <si>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</si>
  <si>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</si>
  <si>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</si>
  <si>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</si>
  <si>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</si>
  <si>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</si>
  <si>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</si>
  <si>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</si>
  <si>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</si>
  <si>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</si>
  <si>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</si>
  <si>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</si>
  <si>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</si>
  <si>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</si>
  <si>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</si>
  <si>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</si>
  <si>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</si>
  <si>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</si>
  <si>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</si>
  <si>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</si>
  <si>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</si>
  <si>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</si>
  <si>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</si>
  <si>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</si>
  <si>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</si>
  <si>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</si>
  <si>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</si>
  <si>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</si>
  <si>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</si>
  <si>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</si>
  <si>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</si>
  <si>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</si>
  <si>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</si>
  <si>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</si>
  <si>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</si>
  <si>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</si>
  <si>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</si>
  <si>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</si>
  <si>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</si>
  <si>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</si>
  <si>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</si>
  <si>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</si>
  <si>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</si>
  <si>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</si>
  <si>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</si>
  <si>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</si>
  <si>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</si>
  <si>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</si>
  <si>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</si>
  <si>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</si>
  <si>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</si>
  <si>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</si>
  <si>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</si>
  <si>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</si>
  <si>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</si>
  <si>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</si>
  <si>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</si>
  <si>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</si>
  <si>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</si>
  <si>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</si>
  <si>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</si>
  <si>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</si>
  <si>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</si>
  <si>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</si>
  <si>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</si>
  <si>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</si>
  <si>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</si>
  <si>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</si>
  <si>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</si>
  <si>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</si>
  <si>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</si>
  <si>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</si>
  <si>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</si>
  <si>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</si>
  <si>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</si>
  <si>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</si>
  <si>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</si>
  <si>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</si>
  <si>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</si>
  <si>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</si>
  <si>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</si>
  <si>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</si>
  <si>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</si>
  <si>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</si>
  <si>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</si>
  <si>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</si>
  <si>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</si>
  <si>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</si>
  <si>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</si>
  <si>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</si>
  <si>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</si>
  <si>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</si>
  <si>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</si>
  <si>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</si>
  <si>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</si>
  <si>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</si>
  <si>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</si>
  <si>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</si>
  <si>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</si>
  <si>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</si>
  <si>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</si>
  <si>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</si>
  <si>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</si>
  <si>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</si>
  <si>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</si>
  <si>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</si>
  <si>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</si>
  <si>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</si>
  <si>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</si>
  <si>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</si>
  <si>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</si>
  <si>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</si>
  <si>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</si>
  <si>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</si>
  <si>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</si>
  <si>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</si>
  <si>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</si>
  <si>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</si>
  <si>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</si>
  <si>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</si>
  <si>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</si>
  <si>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</si>
  <si>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</si>
  <si>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</si>
  <si>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</si>
  <si>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</si>
  <si>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</si>
  <si>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</si>
  <si>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</si>
  <si>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</si>
  <si>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</si>
  <si>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</si>
  <si>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</si>
  <si>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</si>
  <si>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</si>
  <si>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</si>
  <si>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</si>
  <si>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</si>
  <si>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</si>
  <si>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</si>
  <si>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</si>
  <si>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</si>
  <si>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</si>
  <si>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</si>
  <si>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</si>
  <si>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</si>
  <si>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</si>
  <si>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</si>
  <si>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</si>
  <si>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</si>
  <si>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</si>
  <si>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</si>
  <si>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</si>
  <si>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</si>
  <si>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</si>
  <si>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</si>
  <si>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</si>
  <si>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</si>
  <si>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</si>
  <si>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</si>
  <si>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</si>
  <si>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</si>
  <si>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</si>
  <si>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</si>
  <si>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</si>
  <si>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</si>
  <si>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</si>
  <si>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</si>
  <si>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</si>
  <si>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</si>
  <si>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</si>
  <si>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</si>
  <si>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</si>
  <si>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</si>
  <si>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</si>
  <si>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</si>
  <si>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</si>
  <si>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</si>
  <si>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</si>
  <si>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</si>
  <si>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</si>
  <si>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</si>
  <si>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</si>
  <si>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</si>
  <si>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</si>
  <si>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</si>
  <si>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</si>
  <si>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</si>
  <si>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</si>
  <si>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</si>
  <si>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</si>
  <si>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</si>
  <si>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</si>
  <si>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</si>
  <si>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</si>
  <si>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</si>
  <si>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</si>
  <si>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</si>
  <si>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</si>
  <si>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</si>
  <si>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</si>
  <si>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</si>
  <si>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</si>
  <si>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</si>
  <si>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</si>
  <si>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</si>
  <si>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</si>
  <si>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</si>
  <si>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</si>
  <si>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</si>
  <si>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</si>
  <si>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</si>
  <si>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</si>
  <si>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</si>
  <si>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</si>
  <si>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</si>
  <si>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</si>
  <si>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</si>
  <si>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</si>
  <si>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</si>
  <si>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</si>
  <si>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</si>
  <si>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</si>
  <si>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</si>
  <si>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</si>
  <si>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</si>
  <si>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</si>
  <si>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</si>
  <si>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</si>
  <si>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</si>
  <si>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</si>
  <si>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</si>
  <si>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</si>
  <si>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</si>
  <si>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</si>
  <si>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</si>
  <si>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</si>
  <si>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</si>
  <si>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</si>
  <si>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</si>
  <si>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</si>
  <si>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</si>
  <si>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</si>
  <si>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</si>
  <si>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</si>
  <si>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</si>
  <si>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</si>
  <si>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</si>
  <si>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</si>
  <si>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</si>
  <si>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</si>
  <si>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</si>
  <si>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</si>
  <si>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</si>
  <si>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</si>
  <si>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</si>
  <si>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</si>
  <si>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</si>
  <si>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</si>
  <si>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</si>
  <si>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</si>
  <si>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</si>
  <si>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</si>
  <si>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</si>
  <si>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</si>
  <si>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</si>
  <si>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</si>
  <si>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</si>
  <si>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</si>
  <si>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</si>
  <si>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</si>
  <si>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</si>
  <si>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</si>
  <si>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</si>
  <si>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</si>
  <si>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</si>
  <si>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</si>
  <si>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</si>
  <si>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</si>
  <si>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</si>
  <si>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</si>
  <si>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</si>
  <si>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</si>
  <si>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</si>
  <si>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</si>
  <si>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</si>
  <si>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</si>
  <si>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</si>
  <si>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</si>
  <si>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</si>
  <si>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</si>
  <si>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</si>
  <si>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</si>
  <si>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</si>
  <si>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</si>
  <si>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</si>
  <si>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</si>
  <si>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</si>
  <si>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</si>
  <si>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</si>
  <si>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</si>
  <si>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</si>
  <si>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</si>
  <si>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</si>
  <si>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</si>
  <si>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</si>
  <si>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</si>
  <si>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</si>
  <si>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</si>
  <si>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</si>
  <si>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</si>
  <si>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</si>
  <si>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</si>
  <si>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</si>
  <si>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</si>
  <si>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</si>
  <si>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</si>
  <si>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</si>
  <si>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</si>
  <si>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</si>
  <si>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</si>
  <si>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</si>
  <si>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</si>
  <si>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</si>
  <si>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</si>
  <si>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</si>
  <si>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</si>
  <si>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</si>
  <si>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</si>
  <si>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</si>
  <si>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</si>
  <si>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</si>
  <si>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</si>
  <si>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</si>
  <si>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</si>
  <si>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</si>
  <si>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</si>
  <si>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</si>
  <si>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</si>
  <si>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</si>
  <si>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</si>
  <si>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</si>
  <si>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</si>
  <si>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</si>
  <si>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</si>
  <si>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</si>
  <si>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</si>
  <si>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</si>
  <si>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</si>
  <si>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</si>
  <si>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</si>
  <si>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</si>
  <si>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</si>
  <si>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</si>
  <si>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</si>
  <si>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</si>
  <si>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</si>
  <si>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</si>
  <si>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</si>
  <si>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</si>
  <si>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</si>
  <si>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</si>
  <si>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</si>
  <si>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</si>
  <si>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</si>
  <si>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</si>
  <si>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</si>
  <si>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</si>
  <si>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</si>
  <si>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</si>
  <si>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</si>
  <si>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</si>
  <si>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</si>
  <si>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</si>
  <si>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</si>
  <si>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</si>
  <si>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</si>
  <si>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</si>
  <si>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</si>
  <si>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</si>
  <si>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</si>
  <si>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</si>
  <si>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</si>
  <si>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</si>
  <si>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</si>
  <si>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</si>
  <si>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</si>
  <si>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</si>
  <si>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</si>
  <si>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</si>
  <si>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</si>
  <si>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</si>
  <si>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</si>
  <si>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</si>
  <si>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</si>
  <si>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</si>
  <si>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</si>
  <si>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</si>
  <si>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</si>
  <si>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</si>
  <si>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</si>
  <si>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</si>
  <si>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</si>
  <si>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</si>
  <si>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</si>
  <si>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</si>
  <si>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</si>
  <si>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</si>
  <si>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</si>
  <si>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</si>
  <si>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</si>
  <si>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</si>
  <si>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</si>
  <si>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</si>
  <si>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</si>
  <si>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</si>
  <si>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</si>
  <si>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</si>
  <si>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</si>
  <si>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</si>
  <si>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</si>
  <si>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</si>
  <si>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</si>
  <si>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</si>
  <si>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</si>
  <si>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</si>
  <si>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</si>
  <si>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</si>
  <si>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</si>
  <si>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</si>
  <si>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</si>
  <si>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</si>
  <si>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</si>
  <si>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</si>
  <si>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</si>
  <si>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</si>
  <si>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</si>
  <si>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</si>
  <si>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</si>
  <si>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</si>
  <si>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</si>
  <si>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</si>
  <si>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</si>
  <si>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</si>
  <si>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</si>
  <si>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</si>
  <si>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</si>
  <si>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</si>
  <si>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</si>
  <si>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</si>
  <si>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</si>
  <si>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</si>
  <si>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</si>
  <si>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</si>
  <si>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</si>
  <si>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</si>
  <si>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</si>
  <si>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</si>
  <si>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</si>
  <si>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</si>
  <si>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</si>
  <si>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</si>
  <si>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</si>
  <si>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</si>
  <si>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</si>
  <si>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</si>
  <si>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</si>
  <si>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</si>
  <si>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</si>
  <si>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</si>
  <si>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</si>
  <si>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</si>
  <si>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</si>
  <si>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</si>
  <si>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</si>
  <si>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</si>
  <si>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</si>
  <si>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</si>
  <si>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</si>
  <si>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</si>
  <si>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</si>
  <si>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</si>
  <si>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</si>
  <si>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</si>
  <si>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</si>
  <si>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</si>
  <si>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</si>
  <si>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</si>
  <si>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</si>
  <si>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</si>
  <si>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</si>
  <si>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</si>
  <si>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</si>
  <si>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</si>
  <si>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</si>
  <si>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</si>
  <si>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</si>
  <si>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</si>
  <si>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</si>
  <si>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</si>
  <si>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</si>
  <si>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</si>
  <si>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</si>
  <si>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</si>
  <si>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</si>
  <si>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</si>
  <si>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</si>
  <si>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</si>
  <si>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</si>
  <si>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</si>
  <si>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</si>
  <si>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</si>
  <si>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</si>
  <si>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</si>
  <si>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</si>
  <si>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</si>
  <si>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</si>
  <si>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</si>
  <si>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</si>
  <si>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</si>
  <si>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</si>
  <si>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</si>
  <si>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</si>
  <si>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</si>
  <si>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</si>
  <si>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</si>
  <si>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</si>
  <si>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</si>
  <si>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</si>
  <si>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</si>
  <si>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</si>
  <si>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</si>
  <si>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</si>
  <si>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</si>
  <si>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</si>
  <si>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</si>
  <si>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</si>
  <si>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</si>
  <si>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</si>
  <si>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</si>
  <si>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</si>
  <si>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</si>
  <si>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</si>
  <si>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</si>
  <si>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</si>
  <si>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</si>
  <si>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</si>
  <si>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</si>
  <si>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</si>
  <si>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</si>
  <si>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</si>
  <si>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</si>
  <si>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</si>
  <si>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</si>
  <si>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</si>
  <si>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</si>
  <si>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</si>
  <si>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</si>
  <si>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</si>
  <si>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</si>
  <si>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</si>
  <si>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</si>
  <si>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</si>
  <si>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</si>
  <si>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</si>
  <si>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</si>
  <si>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</si>
  <si>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</si>
  <si>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</si>
  <si>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</si>
  <si>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</si>
  <si>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</si>
  <si>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</si>
  <si>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</si>
  <si>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</si>
  <si>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</si>
  <si>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</si>
  <si>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</si>
  <si>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</si>
  <si>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</si>
  <si>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</si>
  <si>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</si>
  <si>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</si>
  <si>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</si>
  <si>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</si>
  <si>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</si>
  <si>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</si>
  <si>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</si>
  <si>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</si>
  <si>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</si>
  <si>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</si>
  <si>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</si>
  <si>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</si>
  <si>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</si>
  <si>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</si>
  <si>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</si>
  <si>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</si>
  <si>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</si>
  <si>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</si>
  <si>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</si>
  <si>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</si>
  <si>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</si>
  <si>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</si>
  <si>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</si>
  <si>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</si>
  <si>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</si>
  <si>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</si>
  <si>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</si>
  <si>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</si>
  <si>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</si>
  <si>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</si>
  <si>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</si>
  <si>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</si>
  <si>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</si>
  <si>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</si>
  <si>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</si>
  <si>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</si>
  <si>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</si>
  <si>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</si>
  <si>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</si>
  <si>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</si>
  <si>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</si>
  <si>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</si>
  <si>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</si>
  <si>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</si>
  <si>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</si>
  <si>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</si>
  <si>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</si>
  <si>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</si>
  <si>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</si>
  <si>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</si>
  <si>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</si>
  <si>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</si>
  <si>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</si>
  <si>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</si>
  <si>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</si>
  <si>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</si>
  <si>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</si>
  <si>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</si>
  <si>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</si>
  <si>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</si>
  <si>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</si>
  <si>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</si>
  <si>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</si>
  <si>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</si>
  <si>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</si>
  <si>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</si>
  <si>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</si>
  <si>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</si>
  <si>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</si>
  <si>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</si>
  <si>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</si>
  <si>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</si>
  <si>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</si>
  <si>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</si>
  <si>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</si>
  <si>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</si>
  <si>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</si>
  <si>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</si>
  <si>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</si>
  <si>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</si>
  <si>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</si>
  <si>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</si>
  <si>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</si>
  <si>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</si>
  <si>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</si>
  <si>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</si>
  <si>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</si>
  <si>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</si>
  <si>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</si>
  <si>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</si>
  <si>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</si>
  <si>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</si>
  <si>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</si>
  <si>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</si>
  <si>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</si>
  <si>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</si>
  <si>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</si>
  <si>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</si>
  <si>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</si>
  <si>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</si>
  <si>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</si>
  <si>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</si>
  <si>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</si>
  <si>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</si>
  <si>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</si>
  <si>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</si>
  <si>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</si>
  <si>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</si>
  <si>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</si>
  <si>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</si>
  <si>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</si>
  <si>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</si>
  <si>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</si>
  <si>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</si>
  <si>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</si>
  <si>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</si>
  <si>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</si>
  <si>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</si>
  <si>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</si>
  <si>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</si>
  <si>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</si>
  <si>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</si>
  <si>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</si>
  <si>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</si>
  <si>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</si>
  <si>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</si>
  <si>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</si>
  <si>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</si>
  <si>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</si>
  <si>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</si>
  <si>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</si>
  <si>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</si>
  <si>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</si>
  <si>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</si>
  <si>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</si>
  <si>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</si>
  <si>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</si>
  <si>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</si>
  <si>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</si>
  <si>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</si>
  <si>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</si>
  <si>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</si>
  <si>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</si>
  <si>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</si>
  <si>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</si>
  <si>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</si>
  <si>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</si>
  <si>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</si>
  <si>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</si>
  <si>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</si>
  <si>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</si>
  <si>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</si>
  <si>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</si>
  <si>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</si>
  <si>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</si>
  <si>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</si>
  <si>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</si>
  <si>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</si>
  <si>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</si>
  <si>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</si>
  <si>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</si>
  <si>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</si>
  <si>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</si>
  <si>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</si>
  <si>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</si>
  <si>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</si>
  <si>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</si>
  <si>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</si>
  <si>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</si>
  <si>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</si>
  <si>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</si>
  <si>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</si>
  <si>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</si>
  <si>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</si>
  <si>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</si>
  <si>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</si>
  <si>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</si>
  <si>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</si>
  <si>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</si>
  <si>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</si>
  <si>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</si>
  <si>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</si>
  <si>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</si>
  <si>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</si>
  <si>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</si>
  <si>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</si>
  <si>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</si>
  <si>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</si>
  <si>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</si>
  <si>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</si>
  <si>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</si>
  <si>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</si>
  <si>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</si>
  <si>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</si>
  <si>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</si>
  <si>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</si>
  <si>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</si>
  <si>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</si>
  <si>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</si>
  <si>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</si>
  <si>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</si>
  <si>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</si>
  <si>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</si>
  <si>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</si>
  <si>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</si>
  <si>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</si>
  <si>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</si>
  <si>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</si>
  <si>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</si>
  <si>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</si>
  <si>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</si>
  <si>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</si>
  <si>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</si>
  <si>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</si>
  <si>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</si>
  <si>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</si>
  <si>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</si>
  <si>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</si>
  <si>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</si>
  <si>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</si>
  <si>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</si>
  <si>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</si>
  <si>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</si>
  <si>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</si>
  <si>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</si>
  <si>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</si>
  <si>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</si>
  <si>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</si>
  <si>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</si>
  <si>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</si>
  <si>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</si>
  <si>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</si>
  <si>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</si>
  <si>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</si>
  <si>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</si>
  <si>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</si>
  <si>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</si>
  <si>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</si>
  <si>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</si>
  <si>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</si>
  <si>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</si>
  <si>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</si>
  <si>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</si>
  <si>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</si>
  <si>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</si>
  <si>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</si>
  <si>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</si>
  <si>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</si>
  <si>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</si>
  <si>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</si>
  <si>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</si>
  <si>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</si>
  <si>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</si>
  <si>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</si>
  <si>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</si>
  <si>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</si>
  <si>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</si>
  <si>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</si>
  <si>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</si>
  <si>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</si>
  <si>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</si>
  <si>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</si>
  <si>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</si>
  <si>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</si>
  <si>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</si>
  <si>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</si>
  <si>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</si>
  <si>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</si>
  <si>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</si>
  <si>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</si>
  <si>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</si>
  <si>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</si>
  <si>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</si>
  <si>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</si>
  <si>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</si>
  <si>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</si>
  <si>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</si>
  <si>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</si>
  <si>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</si>
  <si>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</si>
  <si>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</si>
  <si>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</si>
  <si>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</si>
  <si>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</si>
  <si>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</si>
  <si>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</si>
  <si>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</si>
  <si>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</si>
  <si>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</si>
  <si>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</si>
  <si>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</si>
  <si>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</si>
  <si>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</si>
  <si>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</si>
  <si>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</si>
  <si>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</si>
  <si>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</si>
  <si>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</si>
  <si>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</si>
  <si>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</si>
  <si>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</si>
  <si>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</si>
  <si>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</si>
  <si>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</si>
  <si>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</si>
  <si>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</si>
  <si>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</si>
  <si>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</si>
  <si>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</si>
  <si>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</si>
  <si>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</si>
  <si>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</si>
  <si>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</si>
  <si>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</si>
  <si>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</si>
  <si>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</si>
  <si>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</si>
  <si>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</si>
  <si>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</si>
  <si>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</si>
  <si>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</si>
  <si>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</si>
  <si>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</si>
  <si>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</si>
  <si>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</si>
  <si>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</si>
  <si>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</si>
  <si>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</si>
  <si>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</si>
  <si>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</si>
  <si>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</si>
  <si>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</si>
  <si>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</si>
  <si>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</si>
  <si>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</si>
  <si>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</si>
  <si>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</si>
  <si>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</si>
  <si>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</si>
  <si>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</si>
  <si>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</si>
  <si>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</si>
  <si>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</si>
  <si>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</si>
  <si>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</si>
  <si>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</si>
  <si>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</si>
  <si>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</si>
  <si>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</si>
  <si>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</si>
  <si>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</si>
  <si>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</si>
  <si>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</si>
  <si>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</si>
  <si>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</si>
  <si>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</si>
  <si>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</si>
  <si>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</si>
  <si>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</si>
  <si>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</si>
  <si>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</si>
  <si>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</si>
  <si>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</si>
  <si>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</si>
  <si>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</si>
  <si>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</si>
  <si>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</si>
  <si>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</si>
  <si>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</si>
  <si>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</si>
  <si>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</si>
  <si>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</si>
  <si>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</si>
  <si>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</si>
  <si>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</si>
  <si>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</si>
  <si>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</si>
  <si>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</si>
  <si>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</si>
  <si>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</si>
  <si>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</si>
  <si>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</si>
  <si>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</si>
  <si>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</si>
  <si>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</si>
  <si>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</si>
  <si>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</si>
  <si>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</si>
  <si>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</si>
  <si>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</si>
  <si>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</si>
  <si>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</si>
  <si>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</si>
  <si>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</si>
  <si>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</si>
  <si>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</si>
  <si>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</si>
  <si>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</si>
  <si>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</si>
  <si>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</si>
  <si>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</si>
  <si>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</si>
  <si>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</si>
  <si>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</si>
  <si>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</si>
  <si>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</si>
  <si>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</si>
  <si>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</si>
  <si>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</si>
  <si>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</si>
  <si>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</si>
  <si>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</si>
  <si>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</si>
  <si>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</si>
  <si>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</si>
  <si>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</si>
  <si>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</si>
  <si>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</si>
  <si>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</si>
  <si>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</si>
  <si>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</si>
  <si>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</si>
  <si>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</si>
  <si>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</si>
  <si>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</si>
  <si>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</si>
  <si>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</si>
  <si>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</si>
  <si>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</si>
  <si>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</si>
  <si>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</si>
  <si>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</si>
  <si>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</si>
  <si>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</si>
  <si>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</si>
  <si>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</si>
  <si>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</si>
  <si>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</si>
  <si>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</si>
  <si>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</si>
  <si>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</si>
  <si>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</si>
  <si>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</si>
  <si>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</si>
  <si>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</si>
  <si>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</si>
  <si>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</si>
  <si>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</si>
  <si>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</si>
  <si>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</si>
  <si>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</si>
  <si>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</si>
  <si>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</si>
  <si>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</si>
  <si>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</si>
  <si>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</si>
  <si>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</si>
  <si>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</si>
  <si>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</si>
  <si>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</si>
  <si>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</si>
  <si>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</si>
  <si>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</si>
  <si>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</si>
  <si>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</si>
  <si>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</si>
  <si>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</si>
  <si>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</si>
  <si>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</si>
  <si>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</si>
  <si>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</si>
  <si>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</si>
  <si>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</si>
  <si>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</si>
  <si>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</si>
  <si>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</si>
  <si>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</si>
  <si>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</si>
  <si>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</si>
  <si>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</si>
  <si>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</si>
  <si>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</si>
  <si>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</si>
  <si>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</si>
  <si>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</si>
  <si>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</si>
  <si>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</si>
  <si>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</si>
  <si>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</si>
  <si>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</si>
  <si>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</si>
  <si>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</si>
  <si>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</si>
  <si>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</si>
  <si>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</si>
  <si>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</si>
  <si>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</si>
  <si>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</si>
  <si>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</si>
  <si>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</si>
  <si>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</si>
  <si>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</si>
  <si>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</si>
  <si>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</si>
  <si>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</si>
  <si>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</si>
  <si>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</si>
  <si>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</si>
  <si>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</si>
  <si>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</si>
  <si>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</si>
  <si>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</si>
  <si>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</si>
  <si>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</si>
  <si>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</si>
  <si>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</si>
  <si>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</si>
  <si>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</si>
  <si>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</si>
  <si>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</si>
  <si>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</si>
  <si>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</si>
  <si>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</si>
  <si>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</si>
  <si>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</si>
  <si>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</si>
  <si>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</si>
  <si>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</si>
  <si>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</si>
  <si>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</si>
  <si>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</si>
  <si>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</si>
  <si>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</si>
  <si>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</si>
  <si>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</si>
  <si>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</si>
  <si>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</si>
  <si>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</si>
  <si>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</si>
  <si>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</si>
  <si>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</si>
  <si>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</si>
  <si>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</si>
  <si>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</si>
  <si>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</si>
  <si>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</si>
  <si>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</si>
  <si>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</si>
  <si>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</si>
  <si>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</si>
  <si>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</si>
  <si>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</si>
  <si>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</si>
  <si>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</si>
  <si>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</si>
  <si>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</si>
  <si>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</si>
  <si>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</si>
  <si>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</si>
  <si>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</si>
  <si>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</si>
  <si>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</si>
  <si>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</si>
  <si>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</si>
  <si>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</si>
  <si>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</si>
  <si>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</si>
  <si>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</si>
  <si>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</si>
  <si>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</si>
  <si>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</si>
  <si>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</si>
  <si>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</si>
  <si>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</si>
  <si>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</si>
  <si>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</si>
  <si>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</si>
  <si>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</si>
  <si>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</si>
  <si>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</si>
  <si>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</si>
  <si>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</si>
  <si>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</si>
  <si>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</si>
  <si>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</si>
  <si>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</si>
  <si>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</si>
  <si>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</si>
  <si>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</si>
  <si>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</si>
  <si>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</si>
  <si>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</si>
  <si>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</si>
  <si>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</si>
  <si>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</si>
  <si>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</si>
  <si>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</si>
  <si>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</si>
  <si>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</si>
  <si>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</si>
  <si>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</si>
  <si>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</si>
  <si>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</si>
  <si>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</si>
  <si>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</si>
  <si>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</si>
  <si>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</si>
  <si>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</si>
  <si>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</si>
  <si>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</si>
  <si>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</si>
  <si>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</si>
  <si>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</si>
  <si>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</si>
  <si>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</si>
  <si>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</si>
  <si>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</si>
  <si>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</si>
  <si>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</si>
  <si>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</si>
  <si>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</si>
  <si>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</si>
  <si>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</si>
  <si>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</si>
  <si>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</si>
  <si>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</si>
  <si>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</si>
  <si>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</si>
  <si>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</si>
  <si>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</si>
  <si>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</si>
  <si>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</si>
  <si>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</si>
  <si>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</si>
  <si>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</si>
  <si>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</si>
  <si>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</si>
  <si>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</si>
  <si>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</si>
  <si>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</si>
  <si>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</si>
  <si>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</si>
  <si>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</si>
  <si>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</si>
  <si>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</si>
  <si>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</si>
  <si>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</si>
  <si>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</si>
  <si>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</si>
  <si>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</si>
  <si>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</si>
  <si>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</si>
  <si>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</si>
  <si>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</si>
  <si>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</si>
  <si>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</si>
  <si>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</si>
  <si>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</si>
  <si>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</si>
  <si>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</si>
  <si>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</si>
  <si>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</si>
  <si>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</si>
  <si>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</si>
  <si>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</si>
  <si>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</si>
  <si>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</si>
  <si>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</si>
  <si>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</si>
  <si>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</si>
  <si>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</si>
  <si>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</si>
  <si>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</si>
  <si>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</si>
  <si>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</si>
  <si>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</si>
  <si>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</si>
  <si>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</si>
  <si>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</si>
  <si>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</si>
  <si>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</si>
  <si>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</si>
  <si>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</si>
  <si>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</si>
  <si>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</si>
  <si>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</si>
  <si>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</si>
  <si>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</si>
  <si>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</si>
  <si>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</si>
  <si>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</si>
  <si>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</si>
  <si>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</si>
  <si>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</si>
  <si>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</si>
  <si>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</si>
  <si>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</si>
  <si>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</si>
  <si>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</si>
  <si>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</si>
  <si>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</si>
  <si>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</si>
  <si>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</si>
  <si>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</si>
  <si>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</si>
  <si>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</si>
  <si>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</si>
  <si>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</si>
  <si>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</si>
  <si>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</si>
  <si>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</si>
  <si>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</si>
  <si>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</si>
  <si>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</si>
  <si>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</si>
  <si>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</si>
  <si>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</si>
  <si>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</si>
  <si>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</si>
  <si>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</si>
  <si>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</si>
  <si>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</si>
  <si>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</si>
  <si>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</si>
  <si>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</si>
  <si>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</si>
  <si>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</si>
  <si>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</si>
  <si>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</si>
  <si>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</si>
  <si>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</si>
  <si>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</si>
  <si>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</si>
  <si>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</si>
  <si>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</si>
  <si>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</si>
  <si>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</si>
  <si>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</si>
  <si>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</si>
  <si>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</si>
  <si>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</si>
  <si>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</si>
  <si>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</si>
  <si>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</si>
  <si>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</si>
  <si>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</si>
  <si>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</si>
  <si>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</si>
  <si>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</si>
  <si>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</si>
  <si>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</si>
  <si>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</si>
  <si>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</si>
  <si>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</si>
  <si>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</si>
  <si>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</si>
  <si>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</si>
  <si>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</si>
  <si>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</si>
  <si>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</si>
  <si>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</si>
  <si>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</si>
  <si>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</si>
  <si>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</si>
  <si>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</si>
  <si>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</si>
  <si>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</si>
  <si>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</si>
  <si>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</si>
  <si>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</si>
  <si>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</si>
  <si>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</si>
  <si>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</si>
  <si>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</si>
  <si>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</si>
  <si>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</si>
  <si>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</si>
  <si>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</si>
  <si>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</si>
  <si>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</si>
  <si>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</si>
  <si>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</si>
  <si>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</si>
  <si>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</si>
  <si>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</si>
  <si>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</si>
  <si>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</si>
  <si>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</si>
  <si>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</si>
  <si>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</si>
  <si>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</si>
  <si>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</si>
  <si>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</si>
  <si>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</si>
  <si>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</si>
  <si>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</si>
  <si>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</si>
  <si>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</si>
  <si>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</si>
  <si>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</si>
  <si>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</si>
  <si>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</si>
  <si>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</si>
  <si>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</si>
  <si>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</si>
  <si>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</si>
  <si>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</si>
  <si>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</si>
  <si>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</si>
  <si>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</si>
  <si>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</si>
  <si>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</si>
  <si>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</si>
  <si>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</si>
  <si>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</si>
  <si>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</si>
  <si>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</si>
  <si>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</si>
  <si>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</si>
  <si>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</si>
  <si>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</si>
  <si>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</si>
  <si>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</si>
  <si>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</si>
  <si>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</si>
  <si>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</si>
  <si>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</si>
  <si>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</si>
  <si>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</si>
  <si>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</si>
  <si>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</si>
  <si>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</si>
  <si>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</si>
  <si>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</si>
  <si>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</si>
  <si>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</si>
  <si>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</si>
  <si>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</si>
  <si>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</si>
  <si>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</si>
  <si>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</si>
  <si>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</si>
  <si>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</si>
  <si>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</si>
  <si>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</si>
  <si>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</si>
  <si>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</si>
  <si>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</si>
  <si>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</si>
  <si>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</si>
  <si>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</si>
  <si>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</si>
  <si>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</si>
  <si>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</si>
  <si>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</si>
  <si>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</si>
  <si>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</si>
  <si>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</si>
  <si>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</si>
  <si>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</si>
  <si>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</si>
  <si>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</si>
  <si>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</si>
  <si>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</si>
  <si>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</si>
  <si>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</si>
  <si>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</si>
  <si>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</si>
  <si>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</si>
  <si>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</si>
  <si>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</si>
  <si>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</si>
  <si>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</si>
  <si>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</si>
  <si>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</si>
  <si>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</si>
  <si>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</si>
  <si>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</si>
  <si>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</si>
  <si>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</si>
  <si>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</si>
  <si>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</si>
  <si>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</si>
  <si>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</si>
  <si>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</si>
  <si>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</si>
  <si>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</si>
  <si>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</si>
  <si>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</si>
  <si>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</si>
  <si>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</si>
  <si>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</si>
  <si>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</si>
  <si>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</si>
  <si>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</si>
  <si>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</si>
  <si>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</si>
  <si>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</si>
  <si>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</si>
  <si>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</si>
  <si>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</si>
  <si>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</si>
  <si>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</si>
  <si>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</si>
  <si>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</si>
  <si>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</si>
  <si>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</si>
  <si>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</si>
  <si>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</si>
  <si>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</si>
  <si>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</si>
  <si>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</si>
  <si>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</si>
  <si>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</si>
  <si>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</si>
  <si>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</si>
  <si>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</si>
  <si>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</si>
  <si>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</si>
  <si>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</si>
  <si>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</si>
  <si>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</si>
  <si>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</si>
  <si>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</si>
  <si>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</si>
  <si>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</si>
  <si>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</si>
  <si>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</si>
  <si>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</si>
  <si>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</si>
  <si>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</si>
  <si>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</si>
  <si>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</si>
  <si>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</si>
  <si>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</si>
  <si>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</si>
  <si>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</si>
  <si>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</si>
  <si>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</si>
  <si>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</si>
  <si>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</si>
  <si>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</si>
  <si>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</si>
  <si>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</si>
  <si>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</si>
  <si>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</si>
  <si>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</si>
  <si>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</si>
  <si>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</si>
  <si>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</si>
  <si>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</si>
  <si>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</si>
  <si>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</si>
  <si>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</si>
  <si>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</si>
  <si>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</si>
  <si>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</si>
  <si>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</si>
  <si>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</si>
  <si>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</si>
  <si>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</si>
  <si>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</si>
  <si>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</si>
  <si>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</si>
  <si>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</si>
  <si>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</si>
  <si>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</si>
  <si>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</si>
  <si>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</si>
  <si>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</si>
  <si>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</si>
  <si>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</si>
  <si>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</si>
  <si>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</si>
  <si>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</si>
  <si>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</si>
  <si>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</si>
  <si>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</si>
  <si>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</si>
  <si>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</si>
  <si>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</si>
  <si>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</si>
  <si>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</si>
  <si>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</si>
  <si>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</si>
  <si>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</si>
  <si>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</si>
  <si>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</si>
  <si>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</si>
  <si>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</si>
  <si>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</si>
  <si>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</si>
  <si>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</si>
  <si>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</si>
  <si>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</si>
  <si>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</si>
  <si>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</si>
  <si>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</si>
  <si>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</si>
  <si>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</si>
  <si>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</si>
  <si>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</si>
  <si>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</si>
  <si>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</si>
  <si>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</si>
  <si>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</si>
  <si>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</si>
  <si>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</si>
  <si>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</si>
  <si>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</si>
  <si>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</si>
  <si>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</si>
  <si>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</si>
  <si>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</si>
  <si>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</si>
  <si>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</si>
  <si>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</si>
  <si>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</si>
  <si>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</si>
  <si>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</si>
  <si>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</si>
  <si>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</si>
  <si>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</si>
  <si>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</si>
  <si>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</si>
  <si>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</si>
  <si>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</si>
  <si>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</si>
  <si>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</si>
  <si>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</si>
  <si>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</si>
  <si>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</si>
  <si>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</si>
  <si>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</si>
  <si>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</si>
  <si>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</si>
  <si>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</si>
  <si>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</si>
  <si>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</si>
  <si>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</si>
  <si>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</si>
  <si>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</si>
  <si>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</si>
  <si>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</si>
  <si>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</si>
  <si>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</si>
  <si>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</si>
  <si>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</si>
  <si>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</si>
  <si>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</si>
  <si>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</si>
  <si>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</si>
  <si>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</si>
  <si>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</si>
  <si>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</si>
  <si>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</si>
  <si>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</si>
  <si>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</si>
  <si>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</si>
  <si>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</si>
  <si>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</si>
  <si>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</si>
  <si>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</si>
  <si>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</si>
  <si>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</si>
  <si>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</si>
  <si>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</si>
  <si>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</si>
  <si>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</si>
  <si>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</si>
  <si>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</si>
  <si>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</si>
  <si>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</si>
  <si>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</si>
  <si>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</si>
  <si>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</si>
  <si>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</si>
  <si>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</si>
  <si>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</si>
  <si>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</si>
  <si>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</si>
  <si>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</si>
  <si>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</si>
  <si>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</si>
  <si>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</si>
  <si>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</si>
  <si>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</si>
  <si>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</si>
  <si>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</si>
  <si>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</si>
  <si>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</si>
  <si>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</si>
  <si>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</si>
  <si>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</si>
  <si>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</si>
  <si>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</si>
  <si>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</si>
  <si>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</si>
  <si>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</si>
  <si>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</si>
  <si>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</si>
  <si>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</si>
  <si>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</si>
  <si>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</si>
  <si>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</si>
  <si>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</si>
  <si>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</si>
  <si>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</si>
  <si>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</si>
  <si>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</si>
  <si>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</si>
  <si>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</si>
  <si>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</si>
  <si>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</si>
  <si>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</si>
  <si>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</si>
  <si>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</si>
  <si>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</si>
  <si>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</si>
  <si>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</si>
  <si>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</si>
  <si>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</si>
  <si>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</si>
  <si>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</si>
  <si>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</si>
  <si>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</si>
  <si>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</si>
  <si>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</si>
  <si>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</si>
  <si>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</si>
  <si>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</si>
  <si>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</si>
  <si>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</si>
  <si>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</si>
  <si>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</si>
  <si>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</si>
  <si>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</si>
  <si>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</si>
  <si>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</si>
  <si>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</si>
  <si>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</si>
  <si>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</si>
  <si>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</si>
  <si>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</si>
  <si>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</si>
  <si>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</si>
  <si>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</si>
  <si>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</si>
  <si>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</si>
  <si>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</si>
  <si>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</si>
  <si>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</si>
  <si>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</si>
  <si>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</si>
  <si>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</si>
  <si>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</si>
  <si>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</si>
  <si>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</si>
  <si>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</si>
  <si>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</si>
  <si>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</si>
  <si>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</si>
  <si>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</si>
  <si>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</si>
  <si>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</si>
  <si>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</si>
  <si>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</si>
  <si>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</si>
  <si>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</si>
  <si>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</si>
  <si>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</si>
  <si>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</si>
  <si>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</si>
  <si>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</si>
  <si>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</si>
  <si>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</si>
  <si>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</si>
  <si>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</si>
  <si>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</si>
  <si>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</si>
  <si>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</si>
  <si>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</si>
  <si>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</si>
  <si>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</si>
  <si>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</si>
  <si>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</si>
  <si>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</si>
  <si>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</si>
  <si>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</si>
  <si>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</si>
  <si>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</si>
  <si>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</si>
  <si>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</si>
  <si>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</si>
  <si>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</si>
  <si>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</si>
  <si>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</si>
  <si>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</si>
  <si>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</si>
  <si>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</si>
  <si>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</si>
  <si>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</si>
  <si>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</si>
  <si>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</si>
  <si>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</si>
  <si>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</si>
  <si>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</si>
  <si>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</si>
  <si>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</si>
  <si>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</si>
  <si>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</si>
  <si>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</si>
  <si>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</si>
  <si>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</si>
  <si>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</si>
  <si>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</si>
  <si>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</si>
  <si>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</si>
  <si>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</si>
  <si>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</si>
  <si>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</si>
  <si>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</si>
  <si>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</si>
  <si>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</si>
  <si>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</si>
  <si>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</si>
  <si>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</si>
  <si>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</si>
  <si>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</si>
  <si>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</si>
  <si>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</si>
  <si>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</si>
  <si>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</si>
  <si>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</si>
  <si>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</si>
  <si>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</si>
  <si>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</si>
  <si>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</si>
  <si>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</si>
  <si>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</si>
  <si>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</si>
  <si>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</si>
  <si>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</si>
  <si>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</si>
  <si>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</si>
  <si>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</si>
  <si>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</si>
  <si>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</si>
  <si>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</si>
  <si>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</si>
  <si>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</si>
  <si>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</si>
  <si>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</si>
  <si>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</si>
  <si>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</si>
  <si>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</si>
  <si>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</si>
  <si>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</si>
  <si>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</si>
  <si>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</si>
  <si>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</si>
  <si>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</si>
  <si>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</si>
  <si>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</si>
  <si>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</si>
  <si>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</si>
  <si>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</si>
  <si>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</si>
  <si>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</si>
  <si>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</si>
  <si>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</si>
  <si>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</si>
  <si>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</si>
  <si>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</si>
  <si>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</si>
  <si>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</si>
  <si>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</si>
  <si>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</si>
  <si>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</si>
  <si>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</si>
  <si>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</si>
  <si>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</si>
  <si>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</si>
  <si>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</si>
  <si>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</si>
  <si>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</si>
  <si>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</si>
  <si>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</si>
  <si>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</si>
  <si>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</si>
  <si>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</si>
  <si>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</si>
  <si>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</si>
  <si>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</si>
  <si>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</si>
  <si>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</si>
  <si>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</si>
  <si>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</si>
  <si>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</si>
  <si>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</si>
  <si>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</si>
  <si>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</si>
  <si>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</si>
  <si>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</si>
  <si>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</si>
  <si>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</si>
  <si>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</si>
  <si>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</si>
  <si>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</si>
  <si>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</si>
  <si>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</si>
  <si>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</si>
  <si>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</si>
  <si>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</si>
  <si>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</si>
  <si>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</si>
  <si>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</si>
  <si>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</si>
  <si>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</si>
  <si>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</si>
  <si>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</si>
  <si>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</si>
  <si>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</si>
  <si>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</si>
  <si>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</si>
  <si>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</si>
  <si>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</si>
  <si>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</si>
  <si>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</si>
  <si>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</si>
  <si>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</si>
  <si>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</si>
  <si>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</si>
  <si>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</si>
  <si>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</si>
  <si>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</si>
  <si>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</si>
  <si>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</si>
  <si>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</si>
  <si>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</si>
  <si>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</si>
  <si>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</si>
  <si>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</si>
  <si>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</si>
  <si>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</si>
  <si>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</si>
  <si>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</si>
  <si>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</si>
  <si>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</si>
  <si>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</si>
  <si>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</si>
  <si>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</si>
  <si>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</si>
  <si>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</si>
  <si>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</si>
  <si>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</si>
  <si>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</si>
  <si>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</si>
  <si>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</si>
  <si>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</si>
  <si>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</si>
  <si>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</si>
  <si>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</si>
  <si>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</si>
  <si>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</si>
  <si>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</si>
  <si>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</si>
  <si>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</si>
  <si>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</si>
  <si>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</si>
  <si>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</si>
  <si>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</si>
  <si>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</si>
  <si>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</si>
  <si>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</si>
  <si>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</si>
  <si>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</si>
  <si>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</si>
  <si>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</si>
  <si>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</si>
  <si>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</si>
  <si>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</si>
  <si>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</si>
  <si>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</si>
  <si>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</si>
  <si>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</si>
  <si>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</si>
  <si>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</si>
  <si>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</si>
  <si>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</si>
  <si>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</si>
  <si>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</si>
  <si>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</si>
  <si>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</si>
  <si>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</si>
  <si>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</si>
  <si>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</si>
  <si>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</si>
  <si>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</si>
  <si>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</si>
  <si>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</si>
  <si>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</si>
  <si>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</si>
  <si>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</si>
  <si>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</si>
  <si>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</si>
  <si>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</si>
  <si>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</si>
  <si>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</si>
  <si>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</si>
  <si>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</si>
  <si>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</si>
  <si>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</si>
  <si>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</si>
  <si>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</si>
  <si>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</si>
  <si>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</si>
  <si>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</si>
  <si>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</si>
  <si>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</si>
  <si>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</si>
  <si>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</si>
  <si>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</si>
  <si>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</si>
  <si>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</si>
  <si>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</si>
  <si>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</si>
  <si>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</si>
  <si>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</si>
  <si>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</si>
  <si>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</si>
  <si>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</si>
  <si>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</si>
  <si>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</si>
  <si>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</si>
  <si>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</si>
  <si>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</si>
  <si>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</si>
  <si>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</si>
  <si>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</si>
  <si>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</si>
  <si>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</si>
  <si>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</si>
  <si>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</si>
  <si>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</si>
  <si>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</si>
  <si>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</si>
  <si>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</si>
  <si>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</si>
  <si>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</si>
  <si>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</si>
  <si>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</si>
  <si>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</si>
  <si>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</si>
  <si>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</si>
  <si>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</si>
  <si>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</si>
  <si>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</si>
  <si>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</si>
  <si>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</si>
  <si>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</si>
  <si>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</si>
  <si>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</si>
  <si>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</si>
  <si>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</si>
  <si>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</si>
  <si>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</si>
  <si>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</si>
  <si>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</si>
  <si>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</si>
  <si>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</si>
  <si>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</si>
  <si>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</si>
  <si>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</si>
  <si>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</si>
  <si>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</si>
  <si>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</si>
  <si>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</si>
  <si>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</si>
  <si>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</si>
  <si>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</si>
  <si>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</si>
  <si>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</si>
  <si>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</si>
  <si>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</si>
  <si>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</si>
  <si>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</si>
  <si>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</si>
  <si>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</si>
  <si>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</si>
  <si>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</si>
  <si>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</si>
  <si>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</si>
  <si>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</si>
  <si>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</si>
  <si>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</si>
  <si>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</si>
  <si>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</si>
  <si>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</si>
  <si>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</si>
  <si>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</si>
  <si>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</si>
  <si>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</si>
  <si>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</si>
  <si>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</si>
  <si>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</si>
  <si>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</si>
  <si>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</si>
  <si>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</si>
  <si>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</si>
  <si>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</si>
  <si>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</si>
  <si>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</si>
  <si>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</si>
  <si>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</si>
  <si>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</si>
  <si>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</si>
  <si>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</si>
  <si>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</si>
  <si>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</si>
  <si>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</si>
  <si>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</si>
  <si>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</si>
  <si>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</si>
  <si>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</si>
  <si>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</si>
  <si>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</si>
  <si>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</si>
  <si>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</si>
  <si>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</si>
  <si>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</si>
  <si>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</si>
  <si>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</si>
  <si>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</si>
  <si>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</si>
  <si>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</si>
  <si>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</si>
  <si>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</si>
  <si>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</si>
  <si>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</si>
  <si>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</si>
  <si>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</si>
  <si>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</si>
  <si>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</si>
  <si>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</si>
  <si>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</si>
  <si>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</si>
  <si>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</si>
  <si>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</si>
  <si>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</si>
  <si>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</si>
  <si>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</si>
  <si>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</si>
  <si>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</si>
  <si>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</si>
  <si>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</si>
  <si>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</si>
  <si>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</si>
  <si>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</si>
  <si>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</si>
  <si>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</si>
  <si>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</si>
  <si>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</si>
  <si>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</si>
  <si>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</si>
  <si>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</si>
  <si>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</si>
  <si>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</si>
  <si>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</si>
  <si>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</si>
  <si>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</si>
  <si>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</si>
  <si>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</si>
  <si>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</si>
  <si>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</si>
  <si>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</si>
  <si>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</si>
  <si>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</si>
  <si>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</si>
  <si>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</si>
  <si>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</si>
  <si>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</si>
  <si>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</si>
  <si>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</si>
  <si>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</si>
  <si>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</si>
  <si>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</si>
  <si>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</si>
  <si>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</si>
  <si>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</si>
  <si>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</si>
  <si>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</si>
  <si>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</si>
  <si>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</si>
  <si>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</si>
  <si>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</si>
  <si>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</si>
  <si>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</si>
  <si>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</si>
  <si>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</si>
  <si>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</si>
  <si>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</si>
  <si>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</si>
  <si>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</si>
  <si>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</si>
  <si>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</si>
  <si>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</si>
  <si>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</si>
  <si>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</si>
  <si>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</si>
  <si>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</si>
  <si>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</si>
  <si>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</si>
  <si>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</si>
  <si>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</si>
  <si>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</si>
  <si>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</si>
  <si>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</si>
  <si>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</si>
  <si>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</si>
  <si>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</si>
  <si>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</si>
  <si>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</si>
  <si>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</si>
  <si>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</si>
  <si>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</si>
  <si>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</si>
  <si>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</si>
  <si>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</si>
  <si>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</si>
  <si>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</si>
  <si>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</si>
  <si>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</si>
  <si>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</si>
  <si>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</si>
  <si>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</si>
  <si>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</si>
  <si>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</si>
  <si>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</si>
  <si>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</si>
  <si>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</si>
  <si>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</si>
  <si>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</si>
  <si>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</si>
  <si>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</si>
  <si>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</si>
  <si>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</si>
  <si>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</si>
  <si>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</si>
  <si>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</si>
  <si>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</si>
  <si>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</si>
  <si>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</si>
  <si>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</si>
  <si>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</si>
  <si>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</si>
  <si>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</si>
  <si>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</si>
  <si>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</si>
  <si>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</si>
  <si>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</si>
  <si>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</si>
  <si>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</si>
  <si>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</si>
  <si>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</si>
  <si>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</si>
  <si>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</si>
  <si>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</si>
  <si>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</si>
  <si>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</si>
  <si>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</si>
  <si>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</si>
  <si>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</si>
  <si>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</si>
  <si>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</si>
  <si>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</si>
  <si>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</si>
  <si>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</si>
  <si>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</si>
  <si>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</si>
  <si>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</si>
  <si>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</si>
  <si>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</si>
  <si>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</si>
  <si>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</si>
  <si>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</si>
  <si>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</si>
  <si>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</si>
  <si>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</si>
  <si>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</si>
  <si>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</si>
  <si>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</si>
  <si>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</si>
  <si>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</si>
  <si>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</si>
  <si>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</si>
  <si>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</si>
  <si>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</si>
  <si>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</si>
  <si>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</si>
  <si>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</si>
  <si>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</si>
  <si>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</si>
  <si>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</si>
  <si>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</si>
  <si>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</si>
  <si>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</si>
  <si>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</si>
  <si>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</si>
  <si>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</si>
  <si>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</si>
  <si>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</si>
  <si>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</si>
  <si>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</si>
  <si>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</si>
  <si>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</si>
  <si>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</si>
  <si>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</si>
  <si>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</si>
  <si>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</si>
  <si>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</si>
  <si>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</si>
  <si>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</si>
  <si>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</si>
  <si>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</si>
  <si>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</si>
  <si>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</si>
  <si>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</si>
  <si>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</si>
  <si>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</si>
  <si>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</si>
  <si>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</si>
  <si>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</si>
  <si>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</si>
  <si>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</si>
  <si>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</si>
  <si>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</si>
  <si>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</si>
  <si>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</si>
  <si>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</si>
  <si>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</si>
  <si>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</si>
  <si>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</si>
  <si>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</si>
  <si>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</si>
  <si>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</si>
  <si>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</si>
  <si>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</si>
  <si>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</si>
  <si>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</si>
  <si>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</si>
  <si>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</si>
  <si>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</si>
  <si>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</si>
  <si>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</si>
  <si>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</si>
  <si>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</si>
  <si>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</si>
  <si>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</si>
  <si>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</si>
  <si>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</si>
  <si>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</si>
  <si>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</si>
  <si>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</si>
  <si>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</si>
  <si>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</si>
  <si>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</si>
  <si>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</si>
  <si>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</si>
  <si>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</si>
  <si>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</si>
  <si>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</si>
  <si>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</si>
  <si>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</si>
  <si>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</si>
  <si>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</si>
  <si>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</si>
  <si>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</si>
  <si>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</si>
  <si>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</si>
  <si>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</si>
  <si>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</si>
  <si>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</si>
  <si>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</si>
  <si>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</si>
  <si>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</si>
  <si>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</si>
  <si>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</si>
  <si>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</si>
  <si>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</si>
  <si>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</si>
  <si>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</si>
  <si>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</si>
  <si>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</si>
  <si>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</si>
  <si>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</si>
  <si>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</si>
  <si>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</si>
  <si>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</si>
  <si>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</si>
  <si>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</si>
  <si>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</si>
  <si>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</si>
  <si>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</si>
  <si>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</si>
  <si>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</si>
  <si>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</si>
  <si>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</si>
  <si>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</si>
  <si>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</si>
  <si>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</si>
  <si>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</si>
  <si>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</si>
  <si>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</si>
  <si>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</si>
  <si>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</si>
  <si>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</si>
  <si>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</si>
  <si>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</si>
  <si>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</si>
  <si>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</si>
  <si>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</si>
  <si>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</si>
  <si>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</si>
  <si>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</si>
  <si>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</si>
  <si>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</si>
  <si>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</si>
  <si>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</si>
  <si>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</si>
  <si>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</si>
  <si>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</si>
  <si>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</si>
  <si>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</si>
  <si>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</si>
  <si>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</si>
  <si>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</si>
  <si>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</si>
  <si>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</si>
  <si>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</si>
  <si>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</si>
  <si>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</si>
  <si>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</si>
  <si>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</si>
  <si>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</si>
  <si>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</si>
  <si>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</si>
  <si>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</si>
  <si>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</si>
  <si>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</si>
  <si>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</si>
  <si>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</si>
  <si>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</si>
  <si>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</si>
  <si>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</si>
  <si>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</si>
  <si>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</si>
  <si>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</si>
  <si>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</si>
  <si>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</si>
  <si>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</si>
  <si>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</si>
  <si>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</si>
  <si>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</si>
  <si>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</si>
  <si>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</si>
  <si>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</si>
  <si>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</si>
  <si>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</si>
  <si>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</si>
  <si>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</si>
  <si>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</si>
  <si>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</si>
  <si>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</si>
  <si>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</si>
  <si>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</si>
  <si>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</si>
  <si>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</si>
  <si>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</si>
  <si>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</si>
  <si>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</si>
  <si>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</si>
  <si>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</si>
  <si>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</si>
  <si>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</si>
  <si>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</si>
  <si>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</si>
  <si>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</si>
  <si>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</si>
  <si>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</si>
  <si>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</si>
  <si>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</si>
  <si>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</si>
  <si>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</si>
  <si>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</si>
  <si>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</si>
  <si>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</si>
  <si>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</si>
  <si>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</si>
  <si>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</si>
  <si>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</si>
  <si>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</si>
  <si>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</si>
  <si>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</si>
  <si>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</si>
  <si>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</si>
  <si>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</si>
  <si>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</si>
  <si>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</si>
  <si>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</si>
  <si>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</si>
  <si>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</si>
  <si>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</si>
  <si>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</si>
  <si>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</si>
  <si>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</si>
  <si>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</si>
  <si>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</si>
  <si>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</si>
  <si>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</si>
  <si>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</si>
  <si>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</si>
  <si>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</si>
  <si>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</si>
  <si>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</si>
  <si>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</si>
  <si>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</si>
  <si>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</si>
  <si>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</si>
  <si>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</si>
  <si>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</si>
  <si>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</si>
  <si>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</si>
  <si>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</si>
  <si>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</si>
  <si>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</si>
  <si>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</si>
  <si>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</si>
  <si>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</si>
  <si>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</si>
  <si>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</si>
  <si>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</si>
  <si>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</si>
  <si>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</si>
  <si>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</si>
  <si>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</si>
  <si>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</si>
  <si>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</si>
  <si>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</si>
  <si>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</si>
  <si>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</si>
  <si>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</si>
  <si>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</si>
  <si>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</si>
  <si>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</si>
  <si>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</si>
  <si>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</si>
  <si>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</si>
  <si>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</si>
  <si>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</si>
  <si>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</si>
  <si>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</si>
  <si>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</si>
  <si>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</si>
  <si>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</si>
  <si>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</si>
  <si>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</si>
  <si>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</si>
  <si>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</si>
  <si>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</si>
  <si>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</si>
  <si>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</si>
  <si>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</si>
  <si>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</si>
  <si>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</si>
  <si>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</si>
  <si>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</si>
  <si>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</si>
  <si>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</si>
  <si>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</si>
  <si>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</si>
  <si>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</si>
  <si>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</si>
  <si>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</si>
  <si>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</si>
  <si>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</si>
  <si>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</si>
  <si>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</si>
  <si>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</si>
  <si>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</si>
  <si>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</si>
  <si>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</si>
  <si>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</si>
  <si>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</si>
  <si>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</si>
  <si>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</si>
  <si>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</si>
  <si>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</si>
  <si>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</si>
  <si>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</si>
  <si>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</si>
  <si>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</si>
  <si>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</si>
  <si>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</si>
  <si>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</si>
  <si>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</si>
  <si>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</si>
  <si>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</si>
  <si>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</si>
  <si>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</si>
  <si>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</si>
  <si>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</si>
  <si>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</si>
  <si>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</si>
  <si>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</si>
  <si>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</si>
  <si>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</si>
  <si>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</si>
  <si>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</si>
  <si>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</si>
  <si>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</si>
  <si>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</si>
  <si>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</si>
  <si>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</si>
  <si>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</si>
  <si>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</si>
  <si>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</si>
  <si>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</si>
  <si>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</si>
  <si>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</si>
  <si>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</si>
  <si>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</si>
  <si>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</si>
  <si>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</si>
  <si>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</si>
  <si>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</si>
  <si>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</si>
  <si>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</si>
  <si>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</si>
  <si>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</si>
  <si>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</si>
  <si>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</si>
  <si>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</si>
  <si>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</si>
  <si>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</si>
  <si>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</si>
  <si>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</si>
  <si>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</si>
  <si>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</si>
  <si>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</si>
  <si>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</si>
  <si>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</si>
  <si>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</si>
  <si>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</si>
  <si>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</si>
  <si>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</si>
  <si>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</si>
  <si>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</si>
  <si>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</si>
  <si>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</si>
  <si>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</si>
  <si>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</si>
  <si>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</si>
  <si>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</si>
  <si>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</si>
  <si>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</si>
  <si>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</si>
  <si>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</si>
  <si>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</si>
  <si>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</si>
  <si>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</si>
  <si>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</si>
  <si>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</si>
  <si>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</si>
  <si>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</si>
  <si>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</si>
  <si>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</si>
  <si>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</si>
  <si>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</si>
  <si>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</si>
  <si>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</si>
  <si>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</si>
  <si>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</si>
  <si>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</si>
  <si>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</si>
  <si>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</si>
  <si>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</si>
  <si>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</si>
  <si>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</si>
  <si>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</si>
  <si>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</si>
  <si>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</si>
  <si>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</si>
  <si>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</si>
  <si>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</si>
  <si>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</si>
  <si>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</si>
  <si>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</si>
  <si>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</si>
  <si>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</si>
  <si>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</si>
  <si>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</si>
  <si>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</si>
  <si>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</si>
  <si>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</si>
  <si>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</si>
  <si>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</si>
  <si>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</si>
  <si>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</si>
  <si>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</si>
  <si>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</si>
  <si>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</si>
  <si>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</si>
  <si>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</si>
  <si>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</si>
  <si>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</si>
  <si>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</si>
  <si>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</si>
  <si>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</si>
  <si>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</si>
  <si>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</si>
  <si>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</si>
  <si>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</si>
  <si>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</si>
  <si>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</si>
  <si>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</si>
  <si>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</si>
  <si>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</si>
  <si>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</si>
  <si>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</si>
  <si>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</si>
  <si>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</si>
  <si>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</si>
  <si>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</si>
  <si>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</si>
  <si>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</si>
  <si>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</si>
  <si>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</si>
  <si>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</si>
  <si>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</si>
  <si>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</si>
  <si>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</si>
  <si>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</si>
  <si>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</si>
  <si>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</si>
  <si>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</si>
  <si>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</si>
  <si>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</si>
  <si>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</si>
  <si>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</si>
  <si>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</si>
  <si>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</si>
  <si>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</si>
  <si>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</si>
  <si>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</si>
  <si>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</si>
  <si>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</si>
  <si>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</si>
  <si>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</si>
  <si>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</si>
  <si>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</si>
  <si>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</si>
  <si>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</si>
  <si>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</si>
  <si>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</si>
  <si>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</si>
  <si>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</si>
  <si>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</si>
  <si>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</si>
  <si>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</si>
  <si>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</si>
  <si>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</si>
  <si>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</si>
  <si>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</si>
  <si>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</si>
  <si>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</si>
  <si>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</si>
  <si>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</si>
  <si>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</si>
  <si>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</si>
  <si>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</si>
  <si>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</si>
  <si>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</si>
  <si>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</si>
  <si>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</si>
  <si>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</si>
  <si>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</si>
  <si>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</si>
  <si>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</si>
  <si>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</si>
  <si>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</si>
  <si>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</si>
  <si>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</si>
  <si>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</si>
  <si>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</si>
  <si>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</si>
  <si>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</si>
  <si>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</si>
  <si>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</si>
  <si>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</si>
  <si>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</si>
  <si>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</si>
  <si>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</si>
  <si>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</si>
  <si>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</si>
  <si>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</si>
  <si>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</si>
  <si>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</si>
  <si>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</si>
  <si>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</si>
  <si>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</si>
  <si>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</si>
  <si>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</si>
  <si>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</si>
  <si>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</si>
  <si>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</si>
  <si>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</si>
  <si>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</si>
  <si>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</si>
  <si>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</si>
  <si>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</si>
  <si>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</si>
  <si>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</si>
  <si>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</si>
  <si>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</si>
  <si>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</si>
  <si>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</si>
  <si>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</si>
  <si>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</si>
  <si>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</si>
  <si>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</si>
  <si>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</si>
  <si>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</si>
  <si>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</si>
  <si>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</si>
  <si>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</si>
  <si>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</si>
  <si>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</si>
  <si>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</si>
  <si>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</si>
  <si>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</si>
  <si>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</si>
  <si>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</si>
  <si>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</si>
  <si>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</si>
  <si>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</si>
  <si>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</si>
  <si>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</si>
  <si>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</si>
  <si>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</si>
  <si>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</si>
  <si>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</si>
  <si>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</si>
  <si>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</si>
  <si>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</si>
  <si>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</si>
  <si>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</si>
  <si>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</si>
  <si>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</si>
  <si>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</si>
  <si>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</si>
  <si>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</si>
  <si>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</si>
  <si>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</si>
  <si>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</si>
  <si>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</si>
  <si>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</si>
  <si>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</si>
  <si>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</si>
  <si>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</si>
  <si>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</si>
  <si>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</si>
  <si>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</si>
  <si>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</si>
  <si>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</si>
  <si>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</si>
  <si>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</si>
  <si>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</si>
  <si>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</si>
  <si>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</si>
  <si>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</si>
  <si>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</si>
  <si>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</si>
  <si>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</si>
  <si>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</si>
  <si>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</si>
  <si>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</si>
  <si>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</si>
  <si>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</si>
  <si>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</si>
  <si>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</si>
  <si>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</si>
  <si>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</si>
  <si>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</si>
  <si>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</si>
  <si>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</si>
  <si>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</si>
  <si>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</si>
  <si>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</si>
  <si>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</si>
  <si>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</si>
  <si>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</si>
  <si>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</si>
  <si>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</si>
  <si>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</si>
  <si>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</si>
  <si>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</si>
  <si>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</si>
  <si>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</si>
  <si>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</si>
  <si>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</si>
  <si>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</si>
  <si>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</si>
  <si>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</si>
  <si>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</si>
  <si>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</si>
  <si>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</si>
  <si>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</si>
  <si>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</si>
  <si>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</si>
  <si>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</si>
  <si>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</si>
  <si>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</si>
  <si>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</si>
  <si>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</si>
  <si>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</si>
  <si>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</si>
  <si>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</si>
  <si>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</si>
  <si>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</si>
  <si>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</si>
  <si>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</si>
  <si>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</si>
  <si>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</si>
  <si>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</si>
  <si>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</si>
  <si>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</si>
  <si>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</si>
  <si>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</si>
  <si>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</si>
  <si>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</si>
  <si>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</si>
  <si>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</si>
  <si>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</si>
  <si>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</si>
  <si>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</si>
  <si>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</si>
  <si>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</si>
  <si>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</si>
  <si>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</si>
  <si>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</si>
  <si>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</si>
  <si>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</si>
  <si>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</si>
  <si>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</si>
  <si>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</si>
  <si>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</si>
  <si>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</si>
  <si>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</si>
  <si>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</si>
  <si>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</si>
  <si>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</si>
  <si>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</si>
  <si>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</si>
  <si>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</si>
  <si>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</si>
  <si>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</si>
  <si>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</si>
  <si>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</si>
  <si>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</si>
  <si>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</si>
  <si>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</si>
  <si>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</si>
  <si>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</si>
  <si>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</si>
  <si>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</si>
  <si>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</si>
  <si>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</si>
  <si>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</si>
  <si>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</si>
  <si>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</si>
  <si>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</si>
  <si>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</si>
  <si>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</si>
  <si>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</si>
  <si>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</si>
  <si>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</si>
  <si>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</si>
  <si>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</si>
  <si>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</si>
  <si>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</si>
  <si>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</si>
  <si>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</si>
  <si>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</si>
  <si>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</si>
  <si>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</si>
  <si>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</si>
  <si>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</si>
  <si>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</si>
  <si>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</si>
  <si>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</si>
  <si>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</si>
  <si>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</si>
  <si>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</si>
  <si>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</si>
  <si>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</si>
  <si>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</si>
  <si>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</si>
  <si>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</si>
  <si>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</si>
  <si>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</si>
  <si>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</si>
  <si>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</si>
  <si>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</si>
  <si>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</si>
  <si>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</si>
  <si>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</si>
  <si>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</si>
  <si>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</si>
  <si>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</si>
  <si>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</si>
  <si>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</si>
  <si>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</si>
  <si>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</si>
  <si>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</si>
  <si>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</si>
  <si>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</si>
  <si>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</si>
  <si>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</si>
  <si>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</si>
  <si>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</si>
  <si>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</si>
  <si>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</si>
  <si>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</si>
  <si>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</si>
  <si>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</si>
  <si>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</si>
  <si>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</si>
  <si>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</si>
  <si>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</si>
  <si>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</si>
  <si>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</si>
  <si>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</si>
  <si>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</si>
  <si>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</si>
  <si>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</si>
  <si>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</si>
  <si>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</si>
  <si>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</si>
  <si>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</si>
  <si>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</si>
  <si>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</si>
  <si>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</si>
  <si>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</si>
  <si>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</si>
  <si>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</si>
  <si>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</si>
  <si>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</si>
  <si>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</si>
  <si>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</si>
  <si>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</si>
  <si>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</si>
  <si>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</si>
  <si>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</si>
  <si>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</si>
  <si>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</si>
  <si>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</si>
  <si>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</si>
  <si>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</si>
  <si>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</si>
  <si>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</si>
  <si>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</si>
  <si>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</si>
  <si>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</si>
  <si>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</si>
  <si>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</si>
  <si>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</si>
  <si>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</si>
  <si>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</si>
  <si>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</si>
  <si>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</si>
  <si>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</si>
  <si>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</si>
  <si>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</si>
  <si>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</si>
  <si>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</si>
  <si>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</si>
  <si>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</si>
  <si>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</si>
  <si>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</si>
  <si>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</si>
  <si>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</si>
  <si>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</si>
  <si>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</si>
  <si>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</si>
  <si>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</si>
  <si>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</si>
  <si>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</si>
  <si>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</si>
  <si>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</si>
  <si>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</si>
  <si>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</si>
  <si>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</si>
  <si>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</si>
  <si>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</si>
  <si>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</si>
  <si>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</si>
  <si>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</si>
  <si>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</si>
  <si>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</si>
  <si>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</si>
  <si>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</si>
  <si>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</si>
  <si>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</si>
  <si>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</si>
  <si>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</si>
  <si>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</si>
  <si>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</si>
  <si>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</si>
  <si>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</si>
  <si>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</si>
  <si>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</si>
  <si>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</si>
  <si>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</si>
  <si>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</si>
  <si>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</si>
  <si>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</si>
  <si>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</si>
  <si>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</si>
  <si>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</si>
  <si>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</si>
  <si>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</si>
  <si>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</si>
  <si>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</si>
  <si>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</si>
  <si>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</si>
  <si>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</si>
  <si>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</si>
  <si>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</si>
  <si>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</si>
  <si>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</si>
  <si>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</si>
  <si>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</si>
  <si>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</si>
  <si>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</si>
  <si>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</si>
  <si>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</si>
  <si>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</si>
  <si>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</si>
  <si>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</si>
  <si>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</si>
  <si>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</si>
  <si>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</si>
  <si>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</si>
  <si>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</si>
  <si>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</si>
  <si>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</si>
  <si>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</si>
  <si>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</si>
  <si>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</si>
  <si>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</si>
  <si>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</si>
  <si>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</si>
  <si>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</si>
  <si>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</si>
  <si>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</si>
  <si>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</si>
  <si>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</si>
  <si>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</si>
  <si>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</si>
  <si>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</si>
  <si>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</si>
  <si>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</si>
  <si>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</si>
  <si>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</si>
  <si>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</si>
  <si>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</si>
  <si>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</si>
  <si>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</si>
  <si>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</si>
  <si>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</si>
  <si>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</si>
  <si>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</si>
  <si>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</si>
  <si>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</si>
  <si>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</si>
  <si>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</si>
  <si>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</si>
  <si>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</si>
  <si>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</si>
  <si>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</si>
  <si>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</si>
  <si>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</si>
  <si>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</si>
  <si>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</si>
  <si>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</si>
  <si>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</si>
  <si>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</si>
  <si>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</si>
  <si>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</si>
  <si>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</si>
  <si>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</si>
  <si>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</si>
  <si>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</si>
  <si>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</si>
  <si>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</si>
  <si>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</si>
  <si>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</si>
  <si>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</si>
  <si>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</si>
  <si>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</si>
  <si>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</si>
  <si>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</si>
  <si>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</si>
  <si>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</si>
  <si>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</si>
  <si>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</si>
  <si>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</si>
  <si>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</si>
  <si>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</si>
  <si>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</si>
  <si>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</si>
  <si>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</si>
  <si>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</si>
  <si>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</si>
  <si>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</si>
  <si>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</si>
  <si>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</si>
  <si>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</si>
  <si>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</si>
  <si>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</si>
  <si>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</si>
  <si>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</si>
  <si>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</si>
  <si>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</si>
  <si>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</si>
  <si>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</si>
  <si>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</si>
  <si>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</si>
  <si>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</si>
  <si>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</si>
  <si>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</si>
  <si>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</si>
  <si>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</si>
  <si>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</si>
  <si>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</si>
  <si>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</si>
  <si>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</si>
  <si>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</si>
  <si>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</si>
  <si>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</si>
  <si>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</si>
  <si>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</si>
  <si>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</si>
  <si>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</si>
  <si>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</si>
  <si>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</si>
  <si>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</si>
  <si>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</si>
  <si>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</si>
  <si>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</si>
  <si>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</si>
  <si>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</si>
  <si>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</si>
  <si>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</si>
  <si>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</si>
  <si>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</si>
  <si>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</si>
  <si>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</si>
  <si>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</si>
  <si>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</si>
  <si>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</si>
  <si>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</si>
  <si>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</si>
  <si>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</si>
  <si>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</si>
  <si>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</si>
  <si>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</si>
  <si>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</si>
  <si>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</si>
  <si>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</si>
  <si>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</si>
  <si>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</si>
  <si>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</si>
  <si>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</si>
  <si>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</si>
  <si>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</si>
  <si>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</si>
  <si>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</si>
  <si>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</si>
  <si>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</si>
  <si>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</si>
  <si>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</si>
  <si>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</si>
  <si>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</si>
  <si>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</si>
  <si>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</si>
  <si>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</si>
  <si>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</si>
  <si>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</si>
  <si>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</si>
  <si>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</si>
  <si>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</si>
  <si>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</si>
  <si>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</si>
  <si>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</si>
  <si>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</si>
  <si>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</si>
  <si>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</si>
  <si>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</si>
  <si>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</si>
  <si>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</si>
  <si>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</si>
  <si>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</si>
  <si>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</si>
  <si>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</si>
  <si>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</si>
  <si>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</si>
  <si>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</si>
  <si>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</si>
  <si>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</si>
  <si>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</si>
  <si>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</si>
  <si>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</si>
  <si>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</si>
  <si>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</si>
  <si>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</si>
  <si>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</si>
  <si>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</si>
  <si>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</si>
  <si>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</si>
  <si>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</si>
  <si>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</si>
  <si>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</si>
  <si>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</si>
  <si>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</si>
  <si>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</si>
  <si>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</si>
  <si>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</si>
  <si>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</si>
  <si>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</si>
  <si>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</si>
  <si>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</si>
  <si>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</si>
  <si>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</si>
  <si>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</si>
  <si>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</si>
  <si>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</si>
  <si>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</si>
  <si>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</si>
  <si>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</si>
  <si>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</si>
  <si>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</si>
  <si>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</si>
  <si>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</si>
  <si>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</si>
  <si>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</si>
  <si>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</si>
  <si>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</si>
  <si>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</si>
  <si>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</si>
  <si>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</si>
  <si>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</si>
  <si>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</si>
  <si>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</si>
  <si>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</si>
  <si>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</si>
  <si>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</si>
  <si>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</si>
  <si>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</si>
  <si>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</si>
  <si>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</si>
  <si>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</si>
  <si>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</si>
  <si>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</si>
  <si>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</si>
  <si>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</si>
  <si>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</si>
  <si>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</si>
  <si>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</si>
  <si>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</si>
  <si>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</si>
  <si>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</si>
  <si>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</si>
  <si>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</si>
  <si>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</si>
  <si>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</si>
  <si>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</si>
  <si>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</si>
  <si>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</si>
  <si>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</si>
  <si>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</si>
  <si>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</si>
  <si>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</si>
  <si>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</si>
  <si>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</si>
  <si>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</si>
  <si>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</si>
  <si>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</si>
  <si>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</si>
  <si>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</si>
  <si>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</si>
  <si>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</si>
  <si>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</si>
  <si>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</si>
  <si>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</si>
  <si>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</si>
  <si>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</si>
  <si>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</si>
  <si>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</si>
  <si>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</si>
  <si>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</si>
  <si>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</si>
  <si>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</si>
  <si>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</si>
  <si>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</si>
  <si>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</si>
  <si>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</si>
  <si>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</si>
  <si>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</si>
  <si>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</si>
  <si>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</si>
  <si>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</si>
  <si>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</si>
  <si>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</si>
  <si>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</si>
  <si>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</si>
  <si>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</si>
  <si>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</si>
  <si>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</si>
  <si>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</si>
  <si>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</si>
  <si>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</si>
  <si>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</si>
  <si>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</si>
  <si>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</si>
  <si>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</si>
  <si>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</si>
  <si>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</si>
  <si>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</si>
  <si>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</si>
  <si>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</si>
  <si>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</si>
  <si>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</si>
  <si>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</si>
  <si>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</si>
  <si>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</si>
  <si>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</si>
  <si>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</si>
  <si>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</si>
  <si>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</si>
  <si>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</si>
  <si>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</si>
  <si>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</si>
  <si>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</si>
  <si>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</si>
  <si>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</si>
  <si>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</si>
  <si>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</si>
  <si>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</si>
  <si>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</si>
  <si>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</si>
  <si>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</si>
  <si>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</si>
  <si>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</si>
  <si>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</si>
  <si>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</si>
  <si>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</si>
  <si>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</si>
  <si>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</si>
  <si>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</si>
  <si>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</si>
  <si>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</si>
  <si>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</si>
  <si>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</si>
  <si>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</si>
  <si>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</si>
  <si>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</si>
  <si>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</si>
  <si>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</si>
  <si>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</si>
  <si>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</si>
  <si>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</si>
  <si>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</si>
  <si>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</si>
  <si>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</si>
  <si>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</si>
  <si>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</si>
  <si>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</si>
  <si>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</si>
  <si>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</si>
  <si>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</si>
  <si>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</si>
  <si>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</si>
  <si>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</si>
  <si>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</si>
  <si>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</si>
  <si>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</si>
  <si>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</si>
  <si>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</si>
  <si>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</si>
  <si>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</si>
  <si>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</si>
  <si>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</si>
  <si>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</si>
  <si>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</si>
  <si>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</si>
  <si>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</si>
  <si>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</si>
  <si>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</si>
  <si>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</si>
  <si>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</si>
  <si>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</si>
  <si>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</si>
  <si>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</si>
  <si>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</si>
  <si>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</si>
  <si>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</si>
  <si>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</si>
  <si>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</si>
  <si>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</si>
  <si>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</si>
  <si>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</si>
  <si>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</si>
  <si>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</si>
  <si>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</si>
  <si>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</si>
  <si>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</si>
  <si>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</si>
  <si>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</si>
  <si>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</si>
  <si>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</si>
  <si>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</si>
  <si>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</si>
  <si>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</si>
  <si>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</si>
  <si>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</si>
  <si>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</si>
  <si>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</si>
  <si>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</si>
  <si>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</si>
  <si>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</si>
  <si>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</si>
  <si>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</si>
  <si>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</si>
  <si>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</si>
  <si>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</si>
  <si>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</si>
  <si>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</si>
  <si>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</si>
  <si>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</si>
  <si>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</si>
  <si>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</si>
  <si>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</si>
  <si>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</si>
  <si>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</si>
  <si>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</si>
  <si>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</si>
  <si>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</si>
  <si>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</si>
  <si>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</si>
  <si>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</si>
  <si>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</si>
  <si>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</si>
  <si>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</si>
  <si>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</si>
  <si>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</si>
  <si>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</si>
  <si>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</si>
  <si>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</si>
  <si>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</si>
  <si>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</si>
  <si>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</si>
  <si>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</si>
  <si>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</si>
  <si>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</si>
  <si>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</si>
  <si>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</si>
  <si>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</si>
  <si>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</si>
  <si>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</si>
  <si>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</si>
  <si>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</si>
  <si>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</si>
  <si>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</si>
  <si>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</si>
  <si>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</si>
  <si>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</si>
  <si>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</si>
  <si>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</si>
  <si>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</si>
  <si>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</si>
  <si>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</si>
  <si>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</si>
  <si>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</si>
  <si>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</si>
  <si>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</si>
  <si>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</si>
  <si>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</si>
  <si>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</si>
  <si>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</si>
  <si>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</si>
  <si>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</si>
  <si>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</si>
  <si>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</si>
  <si>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</si>
  <si>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</si>
  <si>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</si>
  <si>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</si>
  <si>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</si>
  <si>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</si>
  <si>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</si>
  <si>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</si>
  <si>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</si>
  <si>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</si>
  <si>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</si>
  <si>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</si>
  <si>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</si>
  <si>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</si>
  <si>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</si>
  <si>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</si>
  <si>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</si>
  <si>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</si>
  <si>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</si>
  <si>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</si>
  <si>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</si>
  <si>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</si>
  <si>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</si>
  <si>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</si>
  <si>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</si>
  <si>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</si>
  <si>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</si>
  <si>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</si>
  <si>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</si>
  <si>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</si>
  <si>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</si>
  <si>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</si>
  <si>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</si>
  <si>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</si>
  <si>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</si>
  <si>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</si>
  <si>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</si>
  <si>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</si>
  <si>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</si>
  <si>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</si>
  <si>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</si>
  <si>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</si>
  <si>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</si>
  <si>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</si>
  <si>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</si>
  <si>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</si>
  <si>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</si>
  <si>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</si>
  <si>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</si>
  <si>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</si>
  <si>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</si>
  <si>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</si>
  <si>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</si>
  <si>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</si>
  <si>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</si>
  <si>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</si>
  <si>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</si>
  <si>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</si>
  <si>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</si>
  <si>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</si>
  <si>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</si>
  <si>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</si>
  <si>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</si>
  <si>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</si>
  <si>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</si>
  <si>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</si>
  <si>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</si>
  <si>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</si>
  <si>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</si>
  <si>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</si>
  <si>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</si>
  <si>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</si>
  <si>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</si>
  <si>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</si>
  <si>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</si>
  <si>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</si>
  <si>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</si>
  <si>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</si>
  <si>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</si>
  <si>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</si>
  <si>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</si>
  <si>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</si>
  <si>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</si>
  <si>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</si>
  <si>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</si>
  <si>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</si>
  <si>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</si>
  <si>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</si>
  <si>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</si>
  <si>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</si>
  <si>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</si>
  <si>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</si>
  <si>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</si>
  <si>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</si>
  <si>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</si>
  <si>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</si>
  <si>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</si>
  <si>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</si>
  <si>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</si>
  <si>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</si>
  <si>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</si>
  <si>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</si>
  <si>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</si>
  <si>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</si>
  <si>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</si>
  <si>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</si>
  <si>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</si>
  <si>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</si>
  <si>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</si>
  <si>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</si>
  <si>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</si>
  <si>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</si>
  <si>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</si>
  <si>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</si>
  <si>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</si>
  <si>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</si>
  <si>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</si>
  <si>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</si>
  <si>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</si>
  <si>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</si>
  <si>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</si>
  <si>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</si>
  <si>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</si>
  <si>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</si>
  <si>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</si>
  <si>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</si>
  <si>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</si>
  <si>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</si>
  <si>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</si>
  <si>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</si>
  <si>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</si>
  <si>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</si>
  <si>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</si>
  <si>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</si>
  <si>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</si>
  <si>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</si>
  <si>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</si>
  <si>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</si>
  <si>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</si>
  <si>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</si>
  <si>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</si>
  <si>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</si>
  <si>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</si>
  <si>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</si>
  <si>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</si>
  <si>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</si>
  <si>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</si>
  <si>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</si>
  <si>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</si>
  <si>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</si>
  <si>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</si>
  <si>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</si>
  <si>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</si>
  <si>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</si>
  <si>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</si>
  <si>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</si>
  <si>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</si>
  <si>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</si>
  <si>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</si>
  <si>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</si>
  <si>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</si>
  <si>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</si>
  <si>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</si>
  <si>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</si>
  <si>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</si>
  <si>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</si>
  <si>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</si>
  <si>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</si>
  <si>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</si>
  <si>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</si>
  <si>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</si>
  <si>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</si>
  <si>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</si>
  <si>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</si>
  <si>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</si>
  <si>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</si>
  <si>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</si>
  <si>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</si>
  <si>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</si>
  <si>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</si>
  <si>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</si>
  <si>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</si>
  <si>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</si>
  <si>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</si>
  <si>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</si>
  <si>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</si>
  <si>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</si>
  <si>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</si>
  <si>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</si>
  <si>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</si>
  <si>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</si>
  <si>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</si>
  <si>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</si>
  <si>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</si>
  <si>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</si>
  <si>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</si>
  <si>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</si>
  <si>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</si>
  <si>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</si>
  <si>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</si>
  <si>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</si>
  <si>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</si>
  <si>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</si>
  <si>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</si>
  <si>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</si>
  <si>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</si>
  <si>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</si>
  <si>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</si>
  <si>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</si>
  <si>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</si>
  <si>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</si>
  <si>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</si>
  <si>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</si>
  <si>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</si>
  <si>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</si>
  <si>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</si>
  <si>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</si>
  <si>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</si>
  <si>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</si>
  <si>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</si>
  <si>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</si>
  <si>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</si>
  <si>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</si>
  <si>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</si>
  <si>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</si>
  <si>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</si>
  <si>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</si>
  <si>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</si>
  <si>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</si>
  <si>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</si>
  <si>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</si>
  <si>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</si>
  <si>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</si>
  <si>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</si>
  <si>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</si>
  <si>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</si>
  <si>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</si>
  <si>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</si>
  <si>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</si>
  <si>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</si>
  <si>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</si>
  <si>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</si>
  <si>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</si>
  <si>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</si>
  <si>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</si>
  <si>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</si>
  <si>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</si>
  <si>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</si>
  <si>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</si>
  <si>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</si>
  <si>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</si>
  <si>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</si>
  <si>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</si>
  <si>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</si>
  <si>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</si>
  <si>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</si>
  <si>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</si>
  <si>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</si>
  <si>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</si>
  <si>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</si>
  <si>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</si>
  <si>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</si>
  <si>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</si>
  <si>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</si>
  <si>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</si>
  <si>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</si>
  <si>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</si>
  <si>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</si>
  <si>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</si>
  <si>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</si>
  <si>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</si>
  <si>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</si>
  <si>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</si>
  <si>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</si>
  <si>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</si>
  <si>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</si>
  <si>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</si>
  <si>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</si>
  <si>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</si>
  <si>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</si>
  <si>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</si>
  <si>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</si>
  <si>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</si>
  <si>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</si>
  <si>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</si>
  <si>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</si>
  <si>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</si>
  <si>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</si>
  <si>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</si>
  <si>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</si>
  <si>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</si>
  <si>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</si>
  <si>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</si>
  <si>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</si>
  <si>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</si>
  <si>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</si>
  <si>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</si>
  <si>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</si>
  <si>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</si>
  <si>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</si>
  <si>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</si>
  <si>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</si>
  <si>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</si>
  <si>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</si>
  <si>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</si>
  <si>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</si>
  <si>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</si>
  <si>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</si>
  <si>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</si>
  <si>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</si>
  <si>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</si>
  <si>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</si>
  <si>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</si>
  <si>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</si>
  <si>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</si>
  <si>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</si>
  <si>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</si>
  <si>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</si>
  <si>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</si>
  <si>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</si>
  <si>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</si>
  <si>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</si>
  <si>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</si>
  <si>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</si>
  <si>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</si>
  <si>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</si>
  <si>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</si>
  <si>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</si>
  <si>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</si>
  <si>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</si>
  <si>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</si>
  <si>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</si>
  <si>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</si>
  <si>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</si>
  <si>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</si>
  <si>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</si>
  <si>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</si>
  <si>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</si>
  <si>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</si>
  <si>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</si>
  <si>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</si>
  <si>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</si>
  <si>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</si>
  <si>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</si>
  <si>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</si>
  <si>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</si>
  <si>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</si>
  <si>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</si>
  <si>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</si>
  <si>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</si>
  <si>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</si>
  <si>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</si>
  <si>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</si>
  <si>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</si>
  <si>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</si>
  <si>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</si>
  <si>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</si>
  <si>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</si>
  <si>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</si>
  <si>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</si>
  <si>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</si>
  <si>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</si>
  <si>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</si>
  <si>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</si>
  <si>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</si>
  <si>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</si>
  <si>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</si>
  <si>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</si>
  <si>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</si>
  <si>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</si>
  <si>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</si>
  <si>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</si>
  <si>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</si>
  <si>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</si>
  <si>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</si>
  <si>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</si>
  <si>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</si>
  <si>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</si>
  <si>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</si>
  <si>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</si>
  <si>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</si>
  <si>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</si>
  <si>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</si>
  <si>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</si>
  <si>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</si>
  <si>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</si>
  <si>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</si>
  <si>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</si>
  <si>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</si>
  <si>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</si>
  <si>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</si>
  <si>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</si>
  <si>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</si>
  <si>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</si>
  <si>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</si>
  <si>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</si>
  <si>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</si>
  <si>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</si>
  <si>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</si>
  <si>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</si>
  <si>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</si>
  <si>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</si>
  <si>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</si>
  <si>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</si>
  <si>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</si>
  <si>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</si>
  <si>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</si>
  <si>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</si>
  <si>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</si>
  <si>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</si>
  <si>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</si>
  <si>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</si>
  <si>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</si>
  <si>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</si>
  <si>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</si>
  <si>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</si>
  <si>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</si>
  <si>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</si>
  <si>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</si>
  <si>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</si>
  <si>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</si>
  <si>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</si>
  <si>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</si>
  <si>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</si>
  <si>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</si>
  <si>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</si>
  <si>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</si>
  <si>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</si>
  <si>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</si>
  <si>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</si>
  <si>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</si>
  <si>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</si>
  <si>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</si>
  <si>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</si>
  <si>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</si>
  <si>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</si>
  <si>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</si>
  <si>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</si>
  <si>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</si>
  <si>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</si>
  <si>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</si>
  <si>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</si>
  <si>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</si>
  <si>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</si>
  <si>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</si>
  <si>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</si>
  <si>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</si>
  <si>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</si>
  <si>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</si>
  <si>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</si>
  <si>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</si>
  <si>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</si>
  <si>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</si>
  <si>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</si>
  <si>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</si>
  <si>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</si>
  <si>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</si>
  <si>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</si>
  <si>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</si>
  <si>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</si>
  <si>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</si>
  <si>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</si>
  <si>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</si>
  <si>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</si>
  <si>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</si>
  <si>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</si>
  <si>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</si>
  <si>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</si>
  <si>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</si>
  <si>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</si>
  <si>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</si>
  <si>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</si>
  <si>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</si>
  <si>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</si>
  <si>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</si>
  <si>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</si>
  <si>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</si>
  <si>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</si>
  <si>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</si>
  <si>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</si>
  <si>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</si>
  <si>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</si>
  <si>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</si>
  <si>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</si>
  <si>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</si>
  <si>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</si>
  <si>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</si>
  <si>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</si>
  <si>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</si>
  <si>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</si>
  <si>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</si>
  <si>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</si>
  <si>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</si>
  <si>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</si>
  <si>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</si>
  <si>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</si>
  <si>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</si>
  <si>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</si>
  <si>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</si>
  <si>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</si>
  <si>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</si>
  <si>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</si>
  <si>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</si>
  <si>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</si>
  <si>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</si>
  <si>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</si>
  <si>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</si>
  <si>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</si>
  <si>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</si>
  <si>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</si>
  <si>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</si>
  <si>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</si>
  <si>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</si>
  <si>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</si>
  <si>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</si>
  <si>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</si>
  <si>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</si>
  <si>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</si>
  <si>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</si>
  <si>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</si>
  <si>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</si>
  <si>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</si>
  <si>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</si>
  <si>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</si>
  <si>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</si>
  <si>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</si>
  <si>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</si>
  <si>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</si>
  <si>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</si>
  <si>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</si>
  <si>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</si>
  <si>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</si>
  <si>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</si>
  <si>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</si>
  <si>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</si>
  <si>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</si>
  <si>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</si>
  <si>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</si>
  <si>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</si>
  <si>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</si>
  <si>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</si>
  <si>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</si>
  <si>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</si>
  <si>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</si>
  <si>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</si>
  <si>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</si>
  <si>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</si>
  <si>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</si>
  <si>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</si>
  <si>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</si>
  <si>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</si>
  <si>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</si>
  <si>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</si>
  <si>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</si>
  <si>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</si>
  <si>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</si>
  <si>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</si>
  <si>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</si>
  <si>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</si>
  <si>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</si>
  <si>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</si>
  <si>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</si>
  <si>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</si>
  <si>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</si>
  <si>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</si>
  <si>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</si>
  <si>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</si>
  <si>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</si>
  <si>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</si>
  <si>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</si>
  <si>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</si>
  <si>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</si>
  <si>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</si>
  <si>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</si>
  <si>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</si>
  <si>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</si>
  <si>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</si>
  <si>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</si>
  <si>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</si>
  <si>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</si>
  <si>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</si>
  <si>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</si>
  <si>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</si>
  <si>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</si>
  <si>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</si>
  <si>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</si>
  <si>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</si>
  <si>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</si>
  <si>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</si>
  <si>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</si>
  <si>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</si>
  <si>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</si>
  <si>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</si>
  <si>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</si>
  <si>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</si>
  <si>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</si>
  <si>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</si>
  <si>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</si>
  <si>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</si>
  <si>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</si>
  <si>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</si>
  <si>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</si>
  <si>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</si>
  <si>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</si>
  <si>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</si>
  <si>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</si>
  <si>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</si>
  <si>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</si>
  <si>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</si>
  <si>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</si>
  <si>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</si>
  <si>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</si>
  <si>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</si>
  <si>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</si>
  <si>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</si>
  <si>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</si>
  <si>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</si>
  <si>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</si>
  <si>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</si>
  <si>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</si>
  <si>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</si>
  <si>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</si>
  <si>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</si>
  <si>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</si>
  <si>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</si>
  <si>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</si>
  <si>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</si>
  <si>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</si>
  <si>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</si>
  <si>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</si>
  <si>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</si>
  <si>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</si>
  <si>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</si>
  <si>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</si>
  <si>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</si>
  <si>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</si>
  <si>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</si>
  <si>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</si>
  <si>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</si>
  <si>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</si>
  <si>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</si>
  <si>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</si>
  <si>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</si>
  <si>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</si>
  <si>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</si>
  <si>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</si>
  <si>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</si>
  <si>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</si>
  <si>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</si>
  <si>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</si>
  <si>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</si>
  <si>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</si>
  <si>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</si>
  <si>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</si>
  <si>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</si>
  <si>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</si>
  <si>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</si>
  <si>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</si>
  <si>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</si>
  <si>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</si>
  <si>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</si>
  <si>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</si>
  <si>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</si>
  <si>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</si>
  <si>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</si>
  <si>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</si>
  <si>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</si>
  <si>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</si>
  <si>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</si>
  <si>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</si>
  <si>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</si>
  <si>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</si>
  <si>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</si>
  <si>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</si>
  <si>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</si>
  <si>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</si>
  <si>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</si>
  <si>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</si>
  <si>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</si>
  <si>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</si>
  <si>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</si>
  <si>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</si>
  <si>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</si>
  <si>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</si>
  <si>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</si>
  <si>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</si>
  <si>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</si>
  <si>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</si>
  <si>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</si>
  <si>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</si>
  <si>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</si>
  <si>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</si>
  <si>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</si>
  <si>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</si>
  <si>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</si>
  <si>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</si>
  <si>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</si>
  <si>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</si>
  <si>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</si>
  <si>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</si>
  <si>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</si>
  <si>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</si>
  <si>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</si>
  <si>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</si>
  <si>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</si>
  <si>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</si>
  <si>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</si>
  <si>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</si>
  <si>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</si>
  <si>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</si>
  <si>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</si>
  <si>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</si>
  <si>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</si>
  <si>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</si>
  <si>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</si>
  <si>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</si>
  <si>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</si>
  <si>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</si>
  <si>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</si>
  <si>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</si>
  <si>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</si>
  <si>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</si>
  <si>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</si>
  <si>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</si>
  <si>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</si>
  <si>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</si>
  <si>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</si>
  <si>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</si>
  <si>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</si>
  <si>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</si>
  <si>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</si>
  <si>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</si>
  <si>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</si>
  <si>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</si>
  <si>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</si>
  <si>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</si>
  <si>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</si>
  <si>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</si>
  <si>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</si>
  <si>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</si>
  <si>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</si>
  <si>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</si>
  <si>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</si>
  <si>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</si>
  <si>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</si>
  <si>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</si>
  <si>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</si>
  <si>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</si>
  <si>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</si>
  <si>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</si>
  <si>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</si>
  <si>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</si>
  <si>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</si>
  <si>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</si>
  <si>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</si>
  <si>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</si>
  <si>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</si>
  <si>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</si>
  <si>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</si>
  <si>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</si>
  <si>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</si>
  <si>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</si>
  <si>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</si>
  <si>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</si>
  <si>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</si>
  <si>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</si>
  <si>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</si>
  <si>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</si>
  <si>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</si>
  <si>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</si>
  <si>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</si>
  <si>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</si>
  <si>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</si>
  <si>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</si>
  <si>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</si>
  <si>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</si>
  <si>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</si>
  <si>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</si>
  <si>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</si>
  <si>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</si>
  <si>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</si>
  <si>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</si>
  <si>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</si>
  <si>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</si>
  <si>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</si>
  <si>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</si>
  <si>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</si>
  <si>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</si>
  <si>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</si>
  <si>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</si>
  <si>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</si>
  <si>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</si>
  <si>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</si>
  <si>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</si>
  <si>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</si>
  <si>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</si>
  <si>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</si>
  <si>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</si>
  <si>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</si>
  <si>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</si>
  <si>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</si>
  <si>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</si>
  <si>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</si>
  <si>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</si>
  <si>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</si>
  <si>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</si>
  <si>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</si>
  <si>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</si>
  <si>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</si>
  <si>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</si>
  <si>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</si>
  <si>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</si>
  <si>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</si>
  <si>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</si>
  <si>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</si>
  <si>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</si>
  <si>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</si>
  <si>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</si>
  <si>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</si>
  <si>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</si>
  <si>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</si>
  <si>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</si>
  <si>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</si>
  <si>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</si>
  <si>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</si>
  <si>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</si>
  <si>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</si>
  <si>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</si>
  <si>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</si>
  <si>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</si>
  <si>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</si>
  <si>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</si>
  <si>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</si>
  <si>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</si>
  <si>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</si>
  <si>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</si>
  <si>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</si>
  <si>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</si>
  <si>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</si>
  <si>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</si>
  <si>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</si>
  <si>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</si>
  <si>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</si>
  <si>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</si>
  <si>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</si>
  <si>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</si>
  <si>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</si>
  <si>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</si>
  <si>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</si>
  <si>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</si>
  <si>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</si>
  <si>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</si>
  <si>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</si>
  <si>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</si>
  <si>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</si>
  <si>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</si>
  <si>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</si>
  <si>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</si>
  <si>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</si>
  <si>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</si>
  <si>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</si>
  <si>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</si>
  <si>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</si>
  <si>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</si>
  <si>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</si>
  <si>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</si>
  <si>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</si>
  <si>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</si>
  <si>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</si>
  <si>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</si>
  <si>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</si>
  <si>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</si>
  <si>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</si>
  <si>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</si>
  <si>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</si>
  <si>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</si>
  <si>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</si>
  <si>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</si>
  <si>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</si>
  <si>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</si>
  <si>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</si>
  <si>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</si>
  <si>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</si>
  <si>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</si>
  <si>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</si>
  <si>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</si>
  <si>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</si>
  <si>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</si>
  <si>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</si>
  <si>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</si>
  <si>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</si>
  <si>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</si>
  <si>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</si>
  <si>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</si>
  <si>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</si>
  <si>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</si>
  <si>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</si>
  <si>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</si>
  <si>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</si>
  <si>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</si>
  <si>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</si>
  <si>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</si>
  <si>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</si>
  <si>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</si>
  <si>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</si>
  <si>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</si>
  <si>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</si>
  <si>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</si>
  <si>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</si>
  <si>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</si>
  <si>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</si>
  <si>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</si>
  <si>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</si>
  <si>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</si>
  <si>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</si>
  <si>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</si>
  <si>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</si>
  <si>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</si>
  <si>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</si>
  <si>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</si>
  <si>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</si>
  <si>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</si>
  <si>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</si>
  <si>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</si>
  <si>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</si>
  <si>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</si>
  <si>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</si>
  <si>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</si>
  <si>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</si>
  <si>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</si>
  <si>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</si>
  <si>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</si>
  <si>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</si>
  <si>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</si>
  <si>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</si>
  <si>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</si>
  <si>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</si>
  <si>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</si>
  <si>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</si>
  <si>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</si>
  <si>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</si>
  <si>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</si>
  <si>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</si>
  <si>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</si>
  <si>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</si>
  <si>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</si>
  <si>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</si>
  <si>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</si>
  <si>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</si>
  <si>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</si>
  <si>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</si>
  <si>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</si>
  <si>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</si>
  <si>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</si>
  <si>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</si>
  <si>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</si>
  <si>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</si>
  <si>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</si>
  <si>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</si>
  <si>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</si>
  <si>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</si>
  <si>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</si>
  <si>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</si>
  <si>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</si>
  <si>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</si>
  <si>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</si>
  <si>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</si>
  <si>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</si>
  <si>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</si>
  <si>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</si>
  <si>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</si>
  <si>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</si>
  <si>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</si>
  <si>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</si>
  <si>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</si>
  <si>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</si>
  <si>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</si>
  <si>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</si>
  <si>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</si>
  <si>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</si>
  <si>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</si>
  <si>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</si>
  <si>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</si>
  <si>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</si>
  <si>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</si>
  <si>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</si>
  <si>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</si>
  <si>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</si>
  <si>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</si>
  <si>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</si>
  <si>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</si>
  <si>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</si>
  <si>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</si>
  <si>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</si>
  <si>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</si>
  <si>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</si>
  <si>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</si>
  <si>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</si>
  <si>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</si>
  <si>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</si>
  <si>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</si>
  <si>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</si>
  <si>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</si>
  <si>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</si>
  <si>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</si>
  <si>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</si>
  <si>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</si>
  <si>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</si>
  <si>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</si>
  <si>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</si>
  <si>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</si>
  <si>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</si>
  <si>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</si>
  <si>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</si>
  <si>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</si>
  <si>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</si>
  <si>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</si>
  <si>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</si>
  <si>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</si>
  <si>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</si>
  <si>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</si>
  <si>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</si>
  <si>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</si>
  <si>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</si>
  <si>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</si>
  <si>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</si>
  <si>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</si>
  <si>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</si>
  <si>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</si>
  <si>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</si>
  <si>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</si>
  <si>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</si>
  <si>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</si>
  <si>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</si>
  <si>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</si>
  <si>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</si>
  <si>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</si>
  <si>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</si>
  <si>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</si>
  <si>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</si>
  <si>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</si>
  <si>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</si>
  <si>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</si>
  <si>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</si>
  <si>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</si>
  <si>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</si>
  <si>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</si>
  <si>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</si>
  <si>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</si>
  <si>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</si>
  <si>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</si>
  <si>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</si>
  <si>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</si>
  <si>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</si>
  <si>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</si>
  <si>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</si>
  <si>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</si>
  <si>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</si>
  <si>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</si>
  <si>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</si>
  <si>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</si>
  <si>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</si>
  <si>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</si>
  <si>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</si>
  <si>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</si>
  <si>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</si>
  <si>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</si>
  <si>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</si>
  <si>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</si>
  <si>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</si>
  <si>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</si>
  <si>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</si>
  <si>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</si>
  <si>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</si>
  <si>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</si>
  <si>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</si>
  <si>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</si>
  <si>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</si>
  <si>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</si>
  <si>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</si>
  <si>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</si>
  <si>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</si>
  <si>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</si>
  <si>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</si>
  <si>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</si>
  <si>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</si>
  <si>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</si>
  <si>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</si>
  <si>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</si>
  <si>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</si>
  <si>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</si>
  <si>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</si>
  <si>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</si>
  <si>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</si>
  <si>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</si>
  <si>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</si>
  <si>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</si>
  <si>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</si>
  <si>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</si>
  <si>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</si>
  <si>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</si>
  <si>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</si>
  <si>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</si>
  <si>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</si>
  <si>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</si>
  <si>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</si>
  <si>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</si>
  <si>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</si>
  <si>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</si>
  <si>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</si>
  <si>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</si>
  <si>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</si>
  <si>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</si>
  <si>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</si>
  <si>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</si>
  <si>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</si>
  <si>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</si>
  <si>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</si>
  <si>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</si>
  <si>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</si>
  <si>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</si>
  <si>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</si>
  <si>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</si>
  <si>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</si>
  <si>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</si>
  <si>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</si>
  <si>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</si>
  <si>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</si>
  <si>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</si>
  <si>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</si>
  <si>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</si>
  <si>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</si>
  <si>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</si>
  <si>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</si>
  <si>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</si>
  <si>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</si>
  <si>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</si>
  <si>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</si>
  <si>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</si>
  <si>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</si>
  <si>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</si>
  <si>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</si>
  <si>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</si>
  <si>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</si>
  <si>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</si>
  <si>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</si>
  <si>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</si>
  <si>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</si>
  <si>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</si>
  <si>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</si>
  <si>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</si>
  <si>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</si>
  <si>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</si>
  <si>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</si>
  <si>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</si>
  <si>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</si>
  <si>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</si>
  <si>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</si>
  <si>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</si>
  <si>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</si>
  <si>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</si>
  <si>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</si>
  <si>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</si>
  <si>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</si>
  <si>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</si>
  <si>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</si>
  <si>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</si>
  <si>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</si>
  <si>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</si>
  <si>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</si>
  <si>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</si>
  <si>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</si>
  <si>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</si>
  <si>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</si>
  <si>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</si>
  <si>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</si>
  <si>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</si>
  <si>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</si>
  <si>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</si>
  <si>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</si>
  <si>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</si>
  <si>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</si>
  <si>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</si>
  <si>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</si>
  <si>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</si>
  <si>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</si>
  <si>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</si>
  <si>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</si>
  <si>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</si>
  <si>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</si>
  <si>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</si>
  <si>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</si>
  <si>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</si>
  <si>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</si>
  <si>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</si>
  <si>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</si>
  <si>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</si>
  <si>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</si>
  <si>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</si>
  <si>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</si>
  <si>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</si>
  <si>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</si>
  <si>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</si>
  <si>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</si>
  <si>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</si>
  <si>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</si>
  <si>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</si>
  <si>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</si>
  <si>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</si>
  <si>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</si>
  <si>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</si>
  <si>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</si>
  <si>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</si>
  <si>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</si>
  <si>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</si>
  <si>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</si>
  <si>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</si>
  <si>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</si>
  <si>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</si>
  <si>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</si>
  <si>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</si>
  <si>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</si>
  <si>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</si>
  <si>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</si>
  <si>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</si>
  <si>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</si>
  <si>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</si>
  <si>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</si>
  <si>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</si>
  <si>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</si>
  <si>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</si>
  <si>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</si>
  <si>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</si>
  <si>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</si>
  <si>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</si>
  <si>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</si>
  <si>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</si>
  <si>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</si>
  <si>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</si>
  <si>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</si>
  <si>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</si>
  <si>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</si>
  <si>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</si>
  <si>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</si>
  <si>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</si>
  <si>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</si>
  <si>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</si>
  <si>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</si>
  <si>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</si>
  <si>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</si>
  <si>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</si>
  <si>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</si>
  <si>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</si>
  <si>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</si>
  <si>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</si>
  <si>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</si>
  <si>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</si>
  <si>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</si>
  <si>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</si>
  <si>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</si>
  <si>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</si>
  <si>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</si>
  <si>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</si>
  <si>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</si>
  <si>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</si>
  <si>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</si>
  <si>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</si>
  <si>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</si>
  <si>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</si>
  <si>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</si>
  <si>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</si>
  <si>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</si>
  <si>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</si>
  <si>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</si>
  <si>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</si>
  <si>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</si>
  <si>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</si>
  <si>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</si>
  <si>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</si>
  <si>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</si>
  <si>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</si>
  <si>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</si>
  <si>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</si>
  <si>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</si>
  <si>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</si>
  <si>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</si>
  <si>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</si>
  <si>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</si>
  <si>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</si>
  <si>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</si>
  <si>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</si>
  <si>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</si>
  <si>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</si>
  <si>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</si>
  <si>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</si>
  <si>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</si>
  <si>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</si>
  <si>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</si>
  <si>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</si>
  <si>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</si>
  <si>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</si>
  <si>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</si>
  <si>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</si>
  <si>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</si>
  <si>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</si>
  <si>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</si>
  <si>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</si>
  <si>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</si>
  <si>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</si>
  <si>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</si>
  <si>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</si>
  <si>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</si>
  <si>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</si>
  <si>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</si>
  <si>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</si>
  <si>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</si>
  <si>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</si>
  <si>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</si>
  <si>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</si>
  <si>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</si>
  <si>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</si>
  <si>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</si>
  <si>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</si>
  <si>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</si>
  <si>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</si>
  <si>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</si>
  <si>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</si>
  <si>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</si>
  <si>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</si>
  <si>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</si>
  <si>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</si>
  <si>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</si>
  <si>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</si>
  <si>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</si>
  <si>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</si>
  <si>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</si>
  <si>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</si>
  <si>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</si>
  <si>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</si>
  <si>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</si>
  <si>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</si>
  <si>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</si>
  <si>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</si>
  <si>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</si>
  <si>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</si>
  <si>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</si>
  <si>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</si>
  <si>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</si>
  <si>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</si>
  <si>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</si>
  <si>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</si>
  <si>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</si>
  <si>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</si>
  <si>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</si>
  <si>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</si>
  <si>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</si>
  <si>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</si>
  <si>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</si>
  <si>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</si>
  <si>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</si>
  <si>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</si>
  <si>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</si>
  <si>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</si>
  <si>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</si>
  <si>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</si>
  <si>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</si>
  <si>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</si>
  <si>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</si>
  <si>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</si>
  <si>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</si>
  <si>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</si>
  <si>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</si>
  <si>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</si>
  <si>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</si>
  <si>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</si>
  <si>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</si>
  <si>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</si>
  <si>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</si>
  <si>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</si>
  <si>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</si>
  <si>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</si>
  <si>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</si>
  <si>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</si>
  <si>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</si>
  <si>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</si>
  <si>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</si>
  <si>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</si>
  <si>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</si>
  <si>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</si>
  <si>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</si>
  <si>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</si>
  <si>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</si>
  <si>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</si>
  <si>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</si>
  <si>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</si>
  <si>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</si>
  <si>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</si>
  <si>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</si>
  <si>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</si>
  <si>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</si>
  <si>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</si>
  <si>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</si>
  <si>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</si>
  <si>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</si>
  <si>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</si>
  <si>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</si>
  <si>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</si>
  <si>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</si>
  <si>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</si>
  <si>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</si>
  <si>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</si>
  <si>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</si>
  <si>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</si>
  <si>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</si>
  <si>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</si>
  <si>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</si>
  <si>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</si>
  <si>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</si>
  <si>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</si>
  <si>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</si>
  <si>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</si>
  <si>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</si>
  <si>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</si>
  <si>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</si>
  <si>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</si>
  <si>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</si>
  <si>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</si>
  <si>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</si>
  <si>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</si>
  <si>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</si>
  <si>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</si>
  <si>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</si>
  <si>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</si>
  <si>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</si>
  <si>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</si>
  <si>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</si>
  <si>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</si>
  <si>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</si>
  <si>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</si>
  <si>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</si>
  <si>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</si>
  <si>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</si>
  <si>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</si>
  <si>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</si>
  <si>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</si>
  <si>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</si>
  <si>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</si>
  <si>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</si>
  <si>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</si>
  <si>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</si>
  <si>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</si>
  <si>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</si>
  <si>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</si>
  <si>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</si>
  <si>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</si>
  <si>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</si>
  <si>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</si>
  <si>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</si>
  <si>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</si>
  <si>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</si>
  <si>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</si>
  <si>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</si>
  <si>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</si>
  <si>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</si>
  <si>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</si>
  <si>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</si>
  <si>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</si>
  <si>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</si>
  <si>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</si>
  <si>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</si>
  <si>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</si>
  <si>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</si>
  <si>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</si>
  <si>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</si>
  <si>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</si>
  <si>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</si>
  <si>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</si>
  <si>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</si>
  <si>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</si>
  <si>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</si>
  <si>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</si>
  <si>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</si>
  <si>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</si>
  <si>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</si>
  <si>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</si>
  <si>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</si>
  <si>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</si>
  <si>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</si>
  <si>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</si>
  <si>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</si>
  <si>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</si>
  <si>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</si>
  <si>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</si>
  <si>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</si>
  <si>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</si>
  <si>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</si>
  <si>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</si>
  <si>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</si>
  <si>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</si>
  <si>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</si>
  <si>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</si>
  <si>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</si>
  <si>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</si>
  <si>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</si>
  <si>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</si>
  <si>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</si>
  <si>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</si>
  <si>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</si>
  <si>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</si>
  <si>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</si>
  <si>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</si>
  <si>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</si>
  <si>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</si>
  <si>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</si>
  <si>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</si>
  <si>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</si>
  <si>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</si>
  <si>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</si>
  <si>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</si>
  <si>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</si>
  <si>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</si>
  <si>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</si>
  <si>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</si>
  <si>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</si>
  <si>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</si>
  <si>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</si>
  <si>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</si>
  <si>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</si>
  <si>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</si>
  <si>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</si>
  <si>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</si>
  <si>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</si>
  <si>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</si>
  <si>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</si>
  <si>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</si>
  <si>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</si>
  <si>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</si>
  <si>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</si>
  <si>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</si>
  <si>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</si>
  <si>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</si>
  <si>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</si>
  <si>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</si>
  <si>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</si>
  <si>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</si>
  <si>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</si>
  <si>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</si>
  <si>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</si>
  <si>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</si>
  <si>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</si>
  <si>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</si>
  <si>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</si>
  <si>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</si>
  <si>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</si>
  <si>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</si>
  <si>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</si>
  <si>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</si>
  <si>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</si>
  <si>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</si>
  <si>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</si>
  <si>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</si>
  <si>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</si>
  <si>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</si>
  <si>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</si>
  <si>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</si>
  <si>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</si>
  <si>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</si>
  <si>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</si>
  <si>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</si>
  <si>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</si>
  <si>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</si>
  <si>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</si>
  <si>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</si>
  <si>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</si>
  <si>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</si>
  <si>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</si>
  <si>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</si>
  <si>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</si>
  <si>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</si>
  <si>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</si>
  <si>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</si>
  <si>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</si>
  <si>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</si>
  <si>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</si>
  <si>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</si>
  <si>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</si>
  <si>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</si>
  <si>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</si>
  <si>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</si>
  <si>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</si>
  <si>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</si>
  <si>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</si>
  <si>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</si>
  <si>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</si>
  <si>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</si>
  <si>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</si>
  <si>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</si>
  <si>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</si>
  <si>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</si>
  <si>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</si>
  <si>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</si>
  <si>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</si>
  <si>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</si>
  <si>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</si>
  <si>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</si>
  <si>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</si>
  <si>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</si>
  <si>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</si>
  <si>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</si>
  <si>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</si>
  <si>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</si>
  <si>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</si>
  <si>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</si>
  <si>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</si>
  <si>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</si>
  <si>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</si>
  <si>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</si>
  <si>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</si>
  <si>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</si>
  <si>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</si>
  <si>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</si>
  <si>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</si>
  <si>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</si>
  <si>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</si>
  <si>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</si>
  <si>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</si>
  <si>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</si>
  <si>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</si>
  <si>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</si>
  <si>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</si>
  <si>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</si>
  <si>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</si>
  <si>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</si>
  <si>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</si>
  <si>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</si>
  <si>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</si>
  <si>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</si>
  <si>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</si>
  <si>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</si>
  <si>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</si>
  <si>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</si>
  <si>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</si>
  <si>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</si>
  <si>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</si>
  <si>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</si>
  <si>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</si>
  <si>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</si>
  <si>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</si>
  <si>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</si>
  <si>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</si>
  <si>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</si>
  <si>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</si>
  <si>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</si>
  <si>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</si>
  <si>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</si>
  <si>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</si>
  <si>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</si>
  <si>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</si>
  <si>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</si>
  <si>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</si>
  <si>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</si>
  <si>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</si>
  <si>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</si>
  <si>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</si>
  <si>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</si>
  <si>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</si>
  <si>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</si>
  <si>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</si>
  <si>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</si>
  <si>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</si>
  <si>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</si>
  <si>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</si>
  <si>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</si>
  <si>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</si>
  <si>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</si>
  <si>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</si>
  <si>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</si>
  <si>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</si>
  <si>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</si>
  <si>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</si>
  <si>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</si>
  <si>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</si>
  <si>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</si>
  <si>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</si>
  <si>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</si>
  <si>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</si>
  <si>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</si>
  <si>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</si>
  <si>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</si>
  <si>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</si>
  <si>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</si>
  <si>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</si>
  <si>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</si>
  <si>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</si>
  <si>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</si>
  <si>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</si>
  <si>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</si>
  <si>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</si>
  <si>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</si>
  <si>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</si>
  <si>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</si>
  <si>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</si>
  <si>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</si>
  <si>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</si>
  <si>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</si>
  <si>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</si>
  <si>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</si>
  <si>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</si>
  <si>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</si>
  <si>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</si>
  <si>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</si>
  <si>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</si>
  <si>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</si>
  <si>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</si>
  <si>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</si>
  <si>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</si>
  <si>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</si>
  <si>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</si>
  <si>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</si>
  <si>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</si>
  <si>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</si>
  <si>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</si>
  <si>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</si>
  <si>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</si>
  <si>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</si>
  <si>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</si>
  <si>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</si>
  <si>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</si>
  <si>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</si>
  <si>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</si>
  <si>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</si>
  <si>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</si>
  <si>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</si>
  <si>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</si>
  <si>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</si>
  <si>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</si>
  <si>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</si>
  <si>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</si>
  <si>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</si>
  <si>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</si>
  <si>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</si>
  <si>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</si>
  <si>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</si>
  <si>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</si>
  <si>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</si>
  <si>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</si>
  <si>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</si>
  <si>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</si>
  <si>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</si>
  <si>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</si>
  <si>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</si>
  <si>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</si>
  <si>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</si>
  <si>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</si>
  <si>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</si>
  <si>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</si>
  <si>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</si>
  <si>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</si>
  <si>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</si>
  <si>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</si>
  <si>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</si>
  <si>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</si>
  <si>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</si>
  <si>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</si>
  <si>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</si>
  <si>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</si>
  <si>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</si>
  <si>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</si>
  <si>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</si>
  <si>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</si>
  <si>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</si>
  <si>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</si>
  <si>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</si>
  <si>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</si>
  <si>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</si>
  <si>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</si>
  <si>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</si>
  <si>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</si>
  <si>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</si>
  <si>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</si>
  <si>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</si>
  <si>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</si>
  <si>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</si>
  <si>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</si>
  <si>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</si>
  <si>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</si>
  <si>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</si>
  <si>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</si>
  <si>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</si>
  <si>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</si>
  <si>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</si>
  <si>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</si>
  <si>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</si>
  <si>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</si>
  <si>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</si>
  <si>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</si>
  <si>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</si>
  <si>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</si>
  <si>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</si>
  <si>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</si>
  <si>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</si>
  <si>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</si>
  <si>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</si>
  <si>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</si>
  <si>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</si>
  <si>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</si>
  <si>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</si>
  <si>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</si>
  <si>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</si>
  <si>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</si>
  <si>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</si>
  <si>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</si>
  <si>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</si>
  <si>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</si>
  <si>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</si>
  <si>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</si>
  <si>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</si>
  <si>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</si>
  <si>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</si>
  <si>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</si>
  <si>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</si>
  <si>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</si>
  <si>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</si>
  <si>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</si>
  <si>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</si>
  <si>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</si>
  <si>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</si>
  <si>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</si>
  <si>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</si>
  <si>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</si>
  <si>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</si>
  <si>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</si>
  <si>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</si>
  <si>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</si>
  <si>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</si>
  <si>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</si>
  <si>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</si>
  <si>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</si>
  <si>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</si>
  <si>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</si>
  <si>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</si>
  <si>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</si>
  <si>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</si>
  <si>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</si>
  <si>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</si>
  <si>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</si>
  <si>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</si>
  <si>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</si>
  <si>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</si>
  <si>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</si>
  <si>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</si>
  <si>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</si>
  <si>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</si>
  <si>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</si>
  <si>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</si>
  <si>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</si>
  <si>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</si>
  <si>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</si>
  <si>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</si>
  <si>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</si>
  <si>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</si>
  <si>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</si>
  <si>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</si>
  <si>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</si>
  <si>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</si>
  <si>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</si>
  <si>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</si>
  <si>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</si>
  <si>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</si>
  <si>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</si>
  <si>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</si>
  <si>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</si>
  <si>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</si>
  <si>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</si>
  <si>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</si>
  <si>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</si>
  <si>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</si>
  <si>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</si>
  <si>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</si>
  <si>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</si>
  <si>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</si>
  <si>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</si>
  <si>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</si>
  <si>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</si>
  <si>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</si>
  <si>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</si>
  <si>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</si>
  <si>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</si>
  <si>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</si>
  <si>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</si>
  <si>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</si>
  <si>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</si>
  <si>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</si>
  <si>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</si>
  <si>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</si>
  <si>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</si>
  <si>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</si>
  <si>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</si>
  <si>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</si>
  <si>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</si>
  <si>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</si>
  <si>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</si>
  <si>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</si>
  <si>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</si>
  <si>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</si>
  <si>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</si>
  <si>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</si>
  <si>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</si>
  <si>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</si>
  <si>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</si>
  <si>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</si>
  <si>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</si>
  <si>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</si>
  <si>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</si>
  <si>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</si>
  <si>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</si>
  <si>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</si>
  <si>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</si>
  <si>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</si>
  <si>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</si>
  <si>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</si>
  <si>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</si>
  <si>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</si>
  <si>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</si>
  <si>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</si>
  <si>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</si>
  <si>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</si>
  <si>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</si>
  <si>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</si>
  <si>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</si>
  <si>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</si>
  <si>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</si>
  <si>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</si>
  <si>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</si>
  <si>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</si>
  <si>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</si>
  <si>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</si>
  <si>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</si>
  <si>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</si>
  <si>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</si>
  <si>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</si>
  <si>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</si>
  <si>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</si>
  <si>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</si>
  <si>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</si>
  <si>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</si>
  <si>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</si>
  <si>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</si>
  <si>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</si>
  <si>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</si>
  <si>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</si>
  <si>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</si>
  <si>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</si>
  <si>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</si>
  <si>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</si>
  <si>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</si>
  <si>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</si>
  <si>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</si>
  <si>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</si>
  <si>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</si>
  <si>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</si>
  <si>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</si>
  <si>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</si>
  <si>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</si>
  <si>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</si>
  <si>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</si>
  <si>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</si>
  <si>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</si>
  <si>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</si>
  <si>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</si>
  <si>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</si>
  <si>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</si>
  <si>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</si>
  <si>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</si>
  <si>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</si>
  <si>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</si>
  <si>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</si>
  <si>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</si>
  <si>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</si>
  <si>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</si>
  <si>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</si>
  <si>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</si>
  <si>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</si>
  <si>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</si>
  <si>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</si>
  <si>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</si>
  <si>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</si>
  <si>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</si>
  <si>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</si>
  <si>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</si>
  <si>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</si>
  <si>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</si>
  <si>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</si>
  <si>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</si>
  <si>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</si>
  <si>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</si>
  <si>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</si>
  <si>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</si>
  <si>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</si>
  <si>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</si>
  <si>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</si>
  <si>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</si>
  <si>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</si>
  <si>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</si>
  <si>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</si>
  <si>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</si>
  <si>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</si>
  <si>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</si>
  <si>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</si>
  <si>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</si>
  <si>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</si>
  <si>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</si>
  <si>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</si>
  <si>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</si>
  <si>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</si>
  <si>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</si>
  <si>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</si>
  <si>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</si>
  <si>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</si>
  <si>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</si>
  <si>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</si>
  <si>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</si>
  <si>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</si>
  <si>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</si>
  <si>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</si>
  <si>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</si>
  <si>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</si>
  <si>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</si>
  <si>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</si>
  <si>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</si>
  <si>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</si>
  <si>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</si>
  <si>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</si>
  <si>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</si>
  <si>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</si>
  <si>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</si>
  <si>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</si>
  <si>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</si>
  <si>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</si>
  <si>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</si>
  <si>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</si>
  <si>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</si>
  <si>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</si>
  <si>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</si>
  <si>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</si>
  <si>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</si>
  <si>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</si>
  <si>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</si>
  <si>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</si>
  <si>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</si>
  <si>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</si>
  <si>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</si>
  <si>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</si>
  <si>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</si>
  <si>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</si>
  <si>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</si>
  <si>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</si>
  <si>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</si>
  <si>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</si>
  <si>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</si>
  <si>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</si>
  <si>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</si>
  <si>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</si>
  <si>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</si>
  <si>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</si>
  <si>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</si>
  <si>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</si>
  <si>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</si>
  <si>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</si>
  <si>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</si>
  <si>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</si>
  <si>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</si>
  <si>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</si>
  <si>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</si>
  <si>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</si>
  <si>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</si>
  <si>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</si>
  <si>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</si>
  <si>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</si>
  <si>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</si>
  <si>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</si>
  <si>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</si>
  <si>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</si>
  <si>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</si>
  <si>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</si>
  <si>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</si>
  <si>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</si>
  <si>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</si>
  <si>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</si>
  <si>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</si>
  <si>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</si>
  <si>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</si>
  <si>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</si>
  <si>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</si>
  <si>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</si>
  <si>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</si>
  <si>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</si>
  <si>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</si>
  <si>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</si>
  <si>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</si>
  <si>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</si>
  <si>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</si>
  <si>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</si>
  <si>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</si>
  <si>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</si>
  <si>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</si>
  <si>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</si>
  <si>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</si>
  <si>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</si>
  <si>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</si>
  <si>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</si>
  <si>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</si>
  <si>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</si>
  <si>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</si>
  <si>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</si>
  <si>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</si>
  <si>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</si>
  <si>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</si>
  <si>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</si>
  <si>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</si>
  <si>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</si>
  <si>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</si>
  <si>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</si>
  <si>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</si>
  <si>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</si>
  <si>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</si>
  <si>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</si>
  <si>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</si>
  <si>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</si>
  <si>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</si>
  <si>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</si>
  <si>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</si>
  <si>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</si>
  <si>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</si>
  <si>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</si>
  <si>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</si>
  <si>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</si>
  <si>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</si>
  <si>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</si>
  <si>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</si>
  <si>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</si>
  <si>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</si>
  <si>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</si>
  <si>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</si>
  <si>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</si>
  <si>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</si>
  <si>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</si>
  <si>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</si>
  <si>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</si>
  <si>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</si>
  <si>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</si>
  <si>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</si>
  <si>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</si>
  <si>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</si>
  <si>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</si>
  <si>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</si>
  <si>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</si>
  <si>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</si>
  <si>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</si>
  <si>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</si>
  <si>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</si>
  <si>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</si>
  <si>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</si>
  <si>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</si>
  <si>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</si>
  <si>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</si>
  <si>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</si>
  <si>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</si>
  <si>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</si>
  <si>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</si>
  <si>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</si>
  <si>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</si>
  <si>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</si>
  <si>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</si>
  <si>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</si>
  <si>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</si>
  <si>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</si>
  <si>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</si>
  <si>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</si>
  <si>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</si>
  <si>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</si>
  <si>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</si>
  <si>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</si>
  <si>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</si>
  <si>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</si>
  <si>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</si>
  <si>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</si>
  <si>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</si>
  <si>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</si>
  <si>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</si>
  <si>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</si>
  <si>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</si>
  <si>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</si>
  <si>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</si>
  <si>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</si>
  <si>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</si>
  <si>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</si>
  <si>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</si>
  <si>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</si>
  <si>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</si>
  <si>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</si>
  <si>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</si>
  <si>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</si>
  <si>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</si>
  <si>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</si>
  <si>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</si>
  <si>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</si>
  <si>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</si>
  <si>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</si>
  <si>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</si>
  <si>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</si>
  <si>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</si>
  <si>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</si>
  <si>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</si>
  <si>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</si>
  <si>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</si>
  <si>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</si>
  <si>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</si>
  <si>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</si>
  <si>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</si>
  <si>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</si>
  <si>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</si>
  <si>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</si>
  <si>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</si>
  <si>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</si>
  <si>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</si>
  <si>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</si>
  <si>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</si>
  <si>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</si>
  <si>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</si>
  <si>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</si>
  <si>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</si>
  <si>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</si>
  <si>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</si>
  <si>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</si>
  <si>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</si>
  <si>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</si>
  <si>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</si>
  <si>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</si>
  <si>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</si>
  <si>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</si>
  <si>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</si>
  <si>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</si>
  <si>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</si>
  <si>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</si>
  <si>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</si>
  <si>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</si>
  <si>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</si>
  <si>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</si>
  <si>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</si>
  <si>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</si>
  <si>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</si>
  <si>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</si>
  <si>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</si>
  <si>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</si>
  <si>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</si>
  <si>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</si>
  <si>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</si>
  <si>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</si>
  <si>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</si>
  <si>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</si>
  <si>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</si>
  <si>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</si>
  <si>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</si>
  <si>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</si>
  <si>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</si>
  <si>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</si>
  <si>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</si>
  <si>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</si>
  <si>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</si>
  <si>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</si>
  <si>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</si>
  <si>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</si>
  <si>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</si>
  <si>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</si>
  <si>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</si>
  <si>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</si>
  <si>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</si>
  <si>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</si>
  <si>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</si>
  <si>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</si>
  <si>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</si>
  <si>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</si>
  <si>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</si>
  <si>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</si>
  <si>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</si>
  <si>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</si>
  <si>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</si>
  <si>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</si>
  <si>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</si>
  <si>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</si>
  <si>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</si>
  <si>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</si>
  <si>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</si>
  <si>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</si>
  <si>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</si>
  <si>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</si>
  <si>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</si>
  <si>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</si>
  <si>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</si>
  <si>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</si>
  <si>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</si>
  <si>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</si>
  <si>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</si>
  <si>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</si>
  <si>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</si>
  <si>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</si>
  <si>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</si>
  <si>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</si>
  <si>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</si>
  <si>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</si>
  <si>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</si>
  <si>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</si>
  <si>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</si>
  <si>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</si>
  <si>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</si>
  <si>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</si>
  <si>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</si>
  <si>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</si>
  <si>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</si>
  <si>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</si>
  <si>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</si>
  <si>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</si>
  <si>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</si>
  <si>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</si>
  <si>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</si>
  <si>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</si>
  <si>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</si>
  <si>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</si>
  <si>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</si>
  <si>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</si>
  <si>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</si>
  <si>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</si>
  <si>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</si>
  <si>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</si>
  <si>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</si>
  <si>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</si>
  <si>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</si>
  <si>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</si>
  <si>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</si>
  <si>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</si>
  <si>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</si>
  <si>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</si>
  <si>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</si>
  <si>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</si>
  <si>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</si>
  <si>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</si>
  <si>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</si>
  <si>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</si>
  <si>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</si>
  <si>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</si>
  <si>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</si>
  <si>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</si>
  <si>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</si>
  <si>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</si>
  <si>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</si>
  <si>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</si>
  <si>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</si>
  <si>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</si>
  <si>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</si>
  <si>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</si>
  <si>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</si>
  <si>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</si>
  <si>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</si>
  <si>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</si>
  <si>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</si>
  <si>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</si>
  <si>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</si>
  <si>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</si>
  <si>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</si>
  <si>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</si>
  <si>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</si>
  <si>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</si>
  <si>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</si>
  <si>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</si>
  <si>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</si>
  <si>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</si>
  <si>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</si>
  <si>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</si>
  <si>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</si>
  <si>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</si>
  <si>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</si>
  <si>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</si>
  <si>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</si>
  <si>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</si>
  <si>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</si>
  <si>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</si>
  <si>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</si>
  <si>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</si>
  <si>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</si>
  <si>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</si>
  <si>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</si>
  <si>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</si>
  <si>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</si>
  <si>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</si>
  <si>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</si>
  <si>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</si>
  <si>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</si>
  <si>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</si>
  <si>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</si>
  <si>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</si>
  <si>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</si>
  <si>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</si>
  <si>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</si>
  <si>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</si>
  <si>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</si>
  <si>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</si>
  <si>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</si>
  <si>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</si>
  <si>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</si>
  <si>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</si>
  <si>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</si>
  <si>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</si>
  <si>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</si>
  <si>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</si>
  <si>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</si>
  <si>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</si>
  <si>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</si>
  <si>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</si>
  <si>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</si>
  <si>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</si>
  <si>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</si>
  <si>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</si>
  <si>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</si>
  <si>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</si>
  <si>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</si>
  <si>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</si>
  <si>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</si>
  <si>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</si>
  <si>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</si>
  <si>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</si>
  <si>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</si>
  <si>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</si>
  <si>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</si>
  <si>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</si>
  <si>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</si>
  <si>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</si>
  <si>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</si>
  <si>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</si>
  <si>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</si>
  <si>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</si>
  <si>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</si>
  <si>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</si>
  <si>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</si>
  <si>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</si>
  <si>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</si>
  <si>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</si>
  <si>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</si>
  <si>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</si>
  <si>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</si>
  <si>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</si>
  <si>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</si>
  <si>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</si>
  <si>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</si>
  <si>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</si>
  <si>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</si>
  <si>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</si>
  <si>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</si>
  <si>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</si>
  <si>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</si>
  <si>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</si>
  <si>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</si>
  <si>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</si>
  <si>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</si>
  <si>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</si>
  <si>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</si>
  <si>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</si>
  <si>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</si>
  <si>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</si>
  <si>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</si>
  <si>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</si>
  <si>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</si>
  <si>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</si>
  <si>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</si>
  <si>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</si>
  <si>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</si>
  <si>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</si>
  <si>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</si>
  <si>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</si>
  <si>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</si>
  <si>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</si>
  <si>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</si>
  <si>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</si>
  <si>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</si>
  <si>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</si>
  <si>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</si>
  <si>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</si>
  <si>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</si>
  <si>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</si>
  <si>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</si>
  <si>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</si>
  <si>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</si>
  <si>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</si>
  <si>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</si>
  <si>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</si>
  <si>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</si>
  <si>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</si>
  <si>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</si>
  <si>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</si>
  <si>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</si>
  <si>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</si>
  <si>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</si>
  <si>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</si>
  <si>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</si>
  <si>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</si>
  <si>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</si>
  <si>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</si>
  <si>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</si>
  <si>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</si>
  <si>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</si>
  <si>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</si>
  <si>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</si>
  <si>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</si>
  <si>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</si>
  <si>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</si>
  <si>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</si>
  <si>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</si>
  <si>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</si>
  <si>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</si>
  <si>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</si>
  <si>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</si>
  <si>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</si>
  <si>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</si>
  <si>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</si>
  <si>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</si>
  <si>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</si>
  <si>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</si>
  <si>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</si>
  <si>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</si>
  <si>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</si>
  <si>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</si>
  <si>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</si>
  <si>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</si>
  <si>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</si>
  <si>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</si>
  <si>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</si>
  <si>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</si>
  <si>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</si>
  <si>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</si>
  <si>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</si>
  <si>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</si>
  <si>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</si>
  <si>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</si>
  <si>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</si>
  <si>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</si>
  <si>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</si>
  <si>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</si>
  <si>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</si>
  <si>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</si>
  <si>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</si>
  <si>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</si>
  <si>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</si>
  <si>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</si>
  <si>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</si>
  <si>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</si>
  <si>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</si>
  <si>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</si>
  <si>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</si>
  <si>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</si>
  <si>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</si>
  <si>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</si>
  <si>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</si>
  <si>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</si>
  <si>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</si>
  <si>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</si>
  <si>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</si>
  <si>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</si>
  <si>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</si>
  <si>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</si>
  <si>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</si>
  <si>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</si>
  <si>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</si>
  <si>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</si>
  <si>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</si>
  <si>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</si>
  <si>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</si>
  <si>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</si>
  <si>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</si>
  <si>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</si>
  <si>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</si>
  <si>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</si>
  <si>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</si>
  <si>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</si>
  <si>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</si>
  <si>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</si>
  <si>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</si>
  <si>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</si>
  <si>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</si>
  <si>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</si>
  <si>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</si>
  <si>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</si>
  <si>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</si>
  <si>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</si>
  <si>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</si>
  <si>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</si>
  <si>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</si>
  <si>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</si>
  <si>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</si>
  <si>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</si>
  <si>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</si>
  <si>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</si>
  <si>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</si>
  <si>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</si>
  <si>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</si>
  <si>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</si>
  <si>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</si>
  <si>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</si>
  <si>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</si>
  <si>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</si>
  <si>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</si>
  <si>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</si>
  <si>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</si>
  <si>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</si>
  <si>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</si>
  <si>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</si>
  <si>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</si>
  <si>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</si>
  <si>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</si>
  <si>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</si>
  <si>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</si>
  <si>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</si>
  <si>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</si>
  <si>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</si>
  <si>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</si>
  <si>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</si>
  <si>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</si>
  <si>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</si>
  <si>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</si>
  <si>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</si>
  <si>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</si>
  <si>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</si>
  <si>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</si>
  <si>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</si>
  <si>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</si>
  <si>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</si>
  <si>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</si>
  <si>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</si>
  <si>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</si>
  <si>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</si>
  <si>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</si>
  <si>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</si>
  <si>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</si>
  <si>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</si>
  <si>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</si>
  <si>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</si>
  <si>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</si>
  <si>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</si>
  <si>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</si>
  <si>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</si>
  <si>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</si>
  <si>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</si>
  <si>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</si>
  <si>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</si>
  <si>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</si>
  <si>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</si>
  <si>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</si>
  <si>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</si>
  <si>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</si>
  <si>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</si>
  <si>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</si>
  <si>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</si>
  <si>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</si>
  <si>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</si>
  <si>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</si>
  <si>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</si>
  <si>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</si>
  <si>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</si>
  <si>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</si>
  <si>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</si>
  <si>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</si>
  <si>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</si>
  <si>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</si>
  <si>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</si>
  <si>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</si>
  <si>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</si>
  <si>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</si>
  <si>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</si>
  <si>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</si>
  <si>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</si>
  <si>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</si>
  <si>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</si>
  <si>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</si>
  <si>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</si>
  <si>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</si>
  <si>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</si>
  <si>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</si>
  <si>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</si>
  <si>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</si>
  <si>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</si>
  <si>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</si>
  <si>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</si>
  <si>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</si>
  <si>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</si>
  <si>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</si>
  <si>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</si>
  <si>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</si>
  <si>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</si>
  <si>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</si>
  <si>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</si>
  <si>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</si>
  <si>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</si>
  <si>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</si>
  <si>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</si>
  <si>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</si>
  <si>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</si>
  <si>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</si>
  <si>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</si>
  <si>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</si>
  <si>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</si>
  <si>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</si>
  <si>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</si>
  <si>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</si>
  <si>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</si>
  <si>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</si>
  <si>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</si>
  <si>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</si>
  <si>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</si>
  <si>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</si>
  <si>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</si>
  <si>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</si>
  <si>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</si>
  <si>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</si>
  <si>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</si>
  <si>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</si>
  <si>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</si>
  <si>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</si>
  <si>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</si>
  <si>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</si>
  <si>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</si>
  <si>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</si>
  <si>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</si>
  <si>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</si>
  <si>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</si>
  <si>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</si>
  <si>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</si>
  <si>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</si>
  <si>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</si>
  <si>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</si>
  <si>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</si>
  <si>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</si>
  <si>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</si>
  <si>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</si>
  <si>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</si>
  <si>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</si>
  <si>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</si>
  <si>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</si>
  <si>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</si>
  <si>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</si>
  <si>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</si>
  <si>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</si>
  <si>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</si>
  <si>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</si>
  <si>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</si>
  <si>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</si>
  <si>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</si>
  <si>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</si>
  <si>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</si>
  <si>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</si>
  <si>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</si>
  <si>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</si>
  <si>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</si>
  <si>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</si>
  <si>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</si>
  <si>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</si>
  <si>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</si>
  <si>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</si>
  <si>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</si>
  <si>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</si>
  <si>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</si>
  <si>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</si>
  <si>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</si>
  <si>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</si>
  <si>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</si>
  <si>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</si>
  <si>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</si>
  <si>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</si>
  <si>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</si>
  <si>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</si>
  <si>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</si>
  <si>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</si>
  <si>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</si>
  <si>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</si>
  <si>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</si>
  <si>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</si>
  <si>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</si>
  <si>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</si>
  <si>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</si>
  <si>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</si>
  <si>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</si>
  <si>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</si>
  <si>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</si>
  <si>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</si>
  <si>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</si>
  <si>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</si>
  <si>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</si>
  <si>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</si>
  <si>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</si>
  <si>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</si>
  <si>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</si>
  <si>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</si>
  <si>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</si>
  <si>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</si>
  <si>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</si>
  <si>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</si>
  <si>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</si>
  <si>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</si>
  <si>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</si>
  <si>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</si>
  <si>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</si>
  <si>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</si>
  <si>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</si>
  <si>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</si>
  <si>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</si>
  <si>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</si>
  <si>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</si>
  <si>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</si>
  <si>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</si>
  <si>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</si>
  <si>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</si>
  <si>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</si>
  <si>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</si>
  <si>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</si>
  <si>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</si>
  <si>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</si>
  <si>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</si>
  <si>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</si>
  <si>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</si>
  <si>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</si>
  <si>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</si>
  <si>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</si>
  <si>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</si>
  <si>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</si>
  <si>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</si>
  <si>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</si>
  <si>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</si>
  <si>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</si>
  <si>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</si>
  <si>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</si>
  <si>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</si>
  <si>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</si>
  <si>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</si>
  <si>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</si>
  <si>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</si>
  <si>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</si>
  <si>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</si>
  <si>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</si>
  <si>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</si>
  <si>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</si>
  <si>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</si>
  <si>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</si>
  <si>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</si>
  <si>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</si>
  <si>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</si>
  <si>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</si>
  <si>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</si>
  <si>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</si>
  <si>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</si>
  <si>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</si>
  <si>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</si>
  <si>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</si>
  <si>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</si>
  <si>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</si>
  <si>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</si>
  <si>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</si>
  <si>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</si>
  <si>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</si>
  <si>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</si>
  <si>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</si>
  <si>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</si>
  <si>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</si>
  <si>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</si>
  <si>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</si>
  <si>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</si>
  <si>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</si>
  <si>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</si>
  <si>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</si>
  <si>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</si>
  <si>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</si>
  <si>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</si>
  <si>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</si>
  <si>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</si>
  <si>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</si>
  <si>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</si>
  <si>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</si>
  <si>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</si>
  <si>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</si>
  <si>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</si>
  <si>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</si>
  <si>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</si>
  <si>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</si>
  <si>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</si>
  <si>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</si>
  <si>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</si>
  <si>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</si>
  <si>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</si>
  <si>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</si>
  <si>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</si>
  <si>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</si>
  <si>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</si>
  <si>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</si>
  <si>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</si>
  <si>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</si>
  <si>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</si>
  <si>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</si>
  <si>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</si>
  <si>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</si>
  <si>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</si>
  <si>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</si>
  <si>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</si>
  <si>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</si>
  <si>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</si>
  <si>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</si>
  <si>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</si>
  <si>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</si>
  <si>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</si>
  <si>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</si>
  <si>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</si>
  <si>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</si>
  <si>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</si>
  <si>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</si>
  <si>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</si>
  <si>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</si>
  <si>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</si>
  <si>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</si>
  <si>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</si>
  <si>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</si>
  <si>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</si>
  <si>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</si>
  <si>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</si>
  <si>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</si>
  <si>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</si>
  <si>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</si>
  <si>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</si>
  <si>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</si>
  <si>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</si>
  <si>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</si>
  <si>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</si>
  <si>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</si>
  <si>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</si>
  <si>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</si>
  <si>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</si>
  <si>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</si>
  <si>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</si>
  <si>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</si>
  <si>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</si>
  <si>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</si>
  <si>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</si>
  <si>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</si>
  <si>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</si>
  <si>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</si>
  <si>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</si>
  <si>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</si>
  <si>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</si>
  <si>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</si>
  <si>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</si>
  <si>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</si>
  <si>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</si>
  <si>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</si>
  <si>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</si>
  <si>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</si>
  <si>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</si>
  <si>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</si>
  <si>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</si>
  <si>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</si>
  <si>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</si>
  <si>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</si>
  <si>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</si>
  <si>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</si>
  <si>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</si>
  <si>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</si>
  <si>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</si>
  <si>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</si>
  <si>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</si>
  <si>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</si>
  <si>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</si>
  <si>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</si>
  <si>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</si>
  <si>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</si>
  <si>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</si>
  <si>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</si>
  <si>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</si>
  <si>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</si>
  <si>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</si>
  <si>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</si>
  <si>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</si>
  <si>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</si>
  <si>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</si>
  <si>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</si>
  <si>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</si>
  <si>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</si>
  <si>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</si>
  <si>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</si>
  <si>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</si>
  <si>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</si>
  <si>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</si>
  <si>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</si>
  <si>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</si>
  <si>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</si>
  <si>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</si>
  <si>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</si>
  <si>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</si>
  <si>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</si>
  <si>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</si>
  <si>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</si>
  <si>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</si>
  <si>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</si>
  <si>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</si>
  <si>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</si>
  <si>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</si>
  <si>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</si>
  <si>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</si>
  <si>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</si>
  <si>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</si>
  <si>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</si>
  <si>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</si>
  <si>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</si>
  <si>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</si>
  <si>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</si>
  <si>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</si>
  <si>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</si>
  <si>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</si>
  <si>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</si>
  <si>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</si>
  <si>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</si>
  <si>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</si>
  <si>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</si>
  <si>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</si>
  <si>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</si>
  <si>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</si>
  <si>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</si>
  <si>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</si>
  <si>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</si>
  <si>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</si>
  <si>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</si>
  <si>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</si>
  <si>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</si>
  <si>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</si>
  <si>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</si>
  <si>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</si>
  <si>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</si>
  <si>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</si>
  <si>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</si>
  <si>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</si>
  <si>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</si>
  <si>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</si>
  <si>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</si>
  <si>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</si>
  <si>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</si>
  <si>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</si>
  <si>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</si>
  <si>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</si>
  <si>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</si>
  <si>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</si>
  <si>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</si>
  <si>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</si>
  <si>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</si>
  <si>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</si>
  <si>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</si>
  <si>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</si>
  <si>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</si>
  <si>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</si>
  <si>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</si>
  <si>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</si>
  <si>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</si>
  <si>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</si>
  <si>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</si>
  <si>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</si>
  <si>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</si>
  <si>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</si>
  <si>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</si>
  <si>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</si>
  <si>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</si>
  <si>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</si>
  <si>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</si>
  <si>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</si>
  <si>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</si>
  <si>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</si>
  <si>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</si>
  <si>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</si>
  <si>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</si>
  <si>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</si>
  <si>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</si>
  <si>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</si>
  <si>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</si>
  <si>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</si>
  <si>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</si>
  <si>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</si>
  <si>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</si>
  <si>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</si>
  <si>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</si>
  <si>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</si>
  <si>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</si>
  <si>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</si>
  <si>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</si>
  <si>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</si>
  <si>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</si>
  <si>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</si>
  <si>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</si>
  <si>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</si>
  <si>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</si>
  <si>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</si>
  <si>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</si>
  <si>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</si>
  <si>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</si>
  <si>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</si>
  <si>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</si>
  <si>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</si>
  <si>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</si>
  <si>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</si>
  <si>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</si>
  <si>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</si>
  <si>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</si>
  <si>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</si>
  <si>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</si>
  <si>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</si>
  <si>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</si>
  <si>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</si>
  <si>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</si>
  <si>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</si>
  <si>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</si>
  <si>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</si>
  <si>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</si>
  <si>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</si>
  <si>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</si>
  <si>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</si>
  <si>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</si>
  <si>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</si>
  <si>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</si>
  <si>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</si>
  <si>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</si>
  <si>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</si>
  <si>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</si>
  <si>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</si>
  <si>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</si>
  <si>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</si>
  <si>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</si>
  <si>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</si>
  <si>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</si>
  <si>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</si>
  <si>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</si>
  <si>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</si>
  <si>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</si>
  <si>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</si>
  <si>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</si>
  <si>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</si>
  <si>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</si>
  <si>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</si>
  <si>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</si>
  <si>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</si>
  <si>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</si>
  <si>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</si>
  <si>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</si>
  <si>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</si>
  <si>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</si>
  <si>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</si>
  <si>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</si>
  <si>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</si>
  <si>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</si>
  <si>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</si>
  <si>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</si>
  <si>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</si>
  <si>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</si>
  <si>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</si>
  <si>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</si>
  <si>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</si>
  <si>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</si>
  <si>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</si>
  <si>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</si>
  <si>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</si>
  <si>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</si>
  <si>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</si>
  <si>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</si>
  <si>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</si>
  <si>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</si>
  <si>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</si>
  <si>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</si>
  <si>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</si>
  <si>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</si>
  <si>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</si>
  <si>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</si>
  <si>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</si>
  <si>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</si>
  <si>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</si>
  <si>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</si>
  <si>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</si>
  <si>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</si>
  <si>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</si>
  <si>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</si>
  <si>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</si>
  <si>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</si>
  <si>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</si>
  <si>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</si>
  <si>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</si>
  <si>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</si>
  <si>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</si>
  <si>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</si>
  <si>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</si>
  <si>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</si>
  <si>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</si>
  <si>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</si>
  <si>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</si>
  <si>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</si>
  <si>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</si>
  <si>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</si>
  <si>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</si>
  <si>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</si>
  <si>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</si>
  <si>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</si>
  <si>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</si>
  <si>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</si>
  <si>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</si>
  <si>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</si>
  <si>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</si>
  <si>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</si>
  <si>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</si>
  <si>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</si>
  <si>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</si>
  <si>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</si>
  <si>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</si>
  <si>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</si>
  <si>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</si>
  <si>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</si>
  <si>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</si>
  <si>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</si>
  <si>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</si>
  <si>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</si>
  <si>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</si>
  <si>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</si>
  <si>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</si>
  <si>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</si>
  <si>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</si>
  <si>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</si>
  <si>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</si>
  <si>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</si>
  <si>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</si>
  <si>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</si>
  <si>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</si>
  <si>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</si>
  <si>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</si>
  <si>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</si>
  <si>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</si>
  <si>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</si>
  <si>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</si>
  <si>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</si>
  <si>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</si>
  <si>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</si>
  <si>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</si>
  <si>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</si>
  <si>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</si>
  <si>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</si>
  <si>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</si>
  <si>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</si>
  <si>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</si>
  <si>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</si>
  <si>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</si>
  <si>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</si>
  <si>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</si>
  <si>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</si>
  <si>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</si>
  <si>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</si>
  <si>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</si>
  <si>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</si>
  <si>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</si>
  <si>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</si>
  <si>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</si>
  <si>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</si>
  <si>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</si>
  <si>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</si>
  <si>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</si>
  <si>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</si>
  <si>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</si>
  <si>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</si>
  <si>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</si>
  <si>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</si>
  <si>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</si>
  <si>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</si>
  <si>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</si>
  <si>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</si>
  <si>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</si>
  <si>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</si>
  <si>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</si>
  <si>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</si>
  <si>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</si>
  <si>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</si>
  <si>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</si>
  <si>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</si>
  <si>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</si>
  <si>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</si>
  <si>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</si>
  <si>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</si>
  <si>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</si>
  <si>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</si>
  <si>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</si>
  <si>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</si>
  <si>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</si>
  <si>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</si>
  <si>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</si>
  <si>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</si>
  <si>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</si>
  <si>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</si>
  <si>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</si>
  <si>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</si>
  <si>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</si>
  <si>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</si>
  <si>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</si>
  <si>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</si>
  <si>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</si>
  <si>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</si>
  <si>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</si>
  <si>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</si>
  <si>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</si>
  <si>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</si>
  <si>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</si>
  <si>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</si>
  <si>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</si>
  <si>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</si>
  <si>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</si>
  <si>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</si>
  <si>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</si>
  <si>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</si>
  <si>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</si>
  <si>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</si>
  <si>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</si>
  <si>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</si>
  <si>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</si>
  <si>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</si>
  <si>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</si>
  <si>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</si>
  <si>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</si>
  <si>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</si>
  <si>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</si>
  <si>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</si>
  <si>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</si>
  <si>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</si>
  <si>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</si>
  <si>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</si>
  <si>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</si>
  <si>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</si>
  <si>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</si>
  <si>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</si>
  <si>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</si>
  <si>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</si>
  <si>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</si>
  <si>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</si>
  <si>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</si>
  <si>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</si>
  <si>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</si>
  <si>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</si>
  <si>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</si>
  <si>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</si>
  <si>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</si>
  <si>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</si>
  <si>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</si>
  <si>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</si>
  <si>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</si>
  <si>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</si>
  <si>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</si>
  <si>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</si>
  <si>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</si>
  <si>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</si>
  <si>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</si>
  <si>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</si>
  <si>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</si>
  <si>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</si>
  <si>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</si>
  <si>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</si>
  <si>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</si>
  <si>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</si>
  <si>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</si>
  <si>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</si>
  <si>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</si>
  <si>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</si>
  <si>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</si>
  <si>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</si>
  <si>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</si>
  <si>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</si>
  <si>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</si>
  <si>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</si>
  <si>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</si>
  <si>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</si>
  <si>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</si>
  <si>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</si>
  <si>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</si>
  <si>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</si>
  <si>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</si>
  <si>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</si>
  <si>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</si>
  <si>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</si>
  <si>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</si>
  <si>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</si>
  <si>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</si>
  <si>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</si>
  <si>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</si>
  <si>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</si>
  <si>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</si>
  <si>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</si>
  <si>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</si>
  <si>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</si>
  <si>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</si>
  <si>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</si>
  <si>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</si>
  <si>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</si>
  <si>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</si>
  <si>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</si>
  <si>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</si>
  <si>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</si>
  <si>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</si>
  <si>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</si>
  <si>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</si>
  <si>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</si>
  <si>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</si>
  <si>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</si>
  <si>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</si>
  <si>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</si>
  <si>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</si>
  <si>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</si>
  <si>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</si>
  <si>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</si>
  <si>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</si>
  <si>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</si>
  <si>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</si>
  <si>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</si>
  <si>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</si>
  <si>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</si>
  <si>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</si>
  <si>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</si>
  <si>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</si>
  <si>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</si>
  <si>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</si>
  <si>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</si>
  <si>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</si>
  <si>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</si>
  <si>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</si>
  <si>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</si>
  <si>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</si>
  <si>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</si>
  <si>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</si>
  <si>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</si>
  <si>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</si>
  <si>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</si>
  <si>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</si>
  <si>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</si>
  <si>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</si>
  <si>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</si>
  <si>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</si>
  <si>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</si>
  <si>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</si>
  <si>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</si>
  <si>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</si>
  <si>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</si>
  <si>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</si>
  <si>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</si>
  <si>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</si>
  <si>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</si>
  <si>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</si>
  <si>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</si>
  <si>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</si>
  <si>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</si>
  <si>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</si>
  <si>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</si>
  <si>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</si>
  <si>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</si>
  <si>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</si>
  <si>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</si>
  <si>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</si>
  <si>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</si>
  <si>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</si>
  <si>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</si>
  <si>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</si>
  <si>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</si>
  <si>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</si>
  <si>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</si>
  <si>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</si>
  <si>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</si>
  <si>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</si>
  <si>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</si>
  <si>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</si>
  <si>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</si>
  <si>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</si>
  <si>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</si>
  <si>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</si>
  <si>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</si>
  <si>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</si>
  <si>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</si>
  <si>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</si>
  <si>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</si>
  <si>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</si>
  <si>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</si>
  <si>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</si>
  <si>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</si>
  <si>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</si>
  <si>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</si>
  <si>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</si>
  <si>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</si>
  <si>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</si>
  <si>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</si>
  <si>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</si>
  <si>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</si>
  <si>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</si>
  <si>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</si>
  <si>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</si>
  <si>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</si>
  <si>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</si>
  <si>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</si>
  <si>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</si>
  <si>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</si>
  <si>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</si>
  <si>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</si>
  <si>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</si>
  <si>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</si>
  <si>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</si>
  <si>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</si>
  <si>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</si>
  <si>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</si>
  <si>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</si>
  <si>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</si>
  <si>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</si>
  <si>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</si>
  <si>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</si>
  <si>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</si>
  <si>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</si>
  <si>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</si>
  <si>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</si>
  <si>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</si>
  <si>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</si>
  <si>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</si>
  <si>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</si>
  <si>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</si>
  <si>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</si>
  <si>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</si>
  <si>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</si>
  <si>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</si>
  <si>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</si>
  <si>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</si>
  <si>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</si>
  <si>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</si>
  <si>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</si>
  <si>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</si>
  <si>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</si>
  <si>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</si>
  <si>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</si>
  <si>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</si>
  <si>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</si>
  <si>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</si>
  <si>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</si>
  <si>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</si>
  <si>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</si>
  <si>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</si>
  <si>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</si>
  <si>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</si>
  <si>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</si>
  <si>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</si>
  <si>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</si>
  <si>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</si>
  <si>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</si>
  <si>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</si>
  <si>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</si>
  <si>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</si>
  <si>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</si>
  <si>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</si>
  <si>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</si>
  <si>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</si>
  <si>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</si>
  <si>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</si>
  <si>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</si>
  <si>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</si>
  <si>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</si>
  <si>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</si>
  <si>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</si>
  <si>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</si>
  <si>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</si>
  <si>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</si>
  <si>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</si>
  <si>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</si>
  <si>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</si>
  <si>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</si>
  <si>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</si>
  <si>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</si>
  <si>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</si>
  <si>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</si>
  <si>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</si>
  <si>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</si>
  <si>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</si>
  <si>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</si>
  <si>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</si>
  <si>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</si>
  <si>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</si>
  <si>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</si>
  <si>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</si>
  <si>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</si>
  <si>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</si>
  <si>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</si>
  <si>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</si>
  <si>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</si>
  <si>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</si>
  <si>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</si>
  <si>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</si>
  <si>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</si>
  <si>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</si>
  <si>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</si>
  <si>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</si>
  <si>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</si>
  <si>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</si>
  <si>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</si>
  <si>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</si>
  <si>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</si>
  <si>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</si>
  <si>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</si>
  <si>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</si>
  <si>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</si>
  <si>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</si>
  <si>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</si>
  <si>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</si>
  <si>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</si>
  <si>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</si>
  <si>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</si>
  <si>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</si>
  <si>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</si>
  <si>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</si>
  <si>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</si>
  <si>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</si>
  <si>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</si>
  <si>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</si>
  <si>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</si>
  <si>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</si>
  <si>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</si>
  <si>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</si>
  <si>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</si>
  <si>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</si>
  <si>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</si>
  <si>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</si>
  <si>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</si>
  <si>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</si>
  <si>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</si>
  <si>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</si>
  <si>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</si>
  <si>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</si>
  <si>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</si>
  <si>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</si>
  <si>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</si>
  <si>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</si>
  <si>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</si>
  <si>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</si>
  <si>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</si>
  <si>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</si>
  <si>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</si>
  <si>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</si>
  <si>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</si>
  <si>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</si>
  <si>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</si>
  <si>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</si>
  <si>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</si>
  <si>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</si>
  <si>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</si>
  <si>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</si>
  <si>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</si>
  <si>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</si>
  <si>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</si>
  <si>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</si>
  <si>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</si>
  <si>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</si>
  <si>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</si>
  <si>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</si>
  <si>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</si>
  <si>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</si>
  <si>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</si>
  <si>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</si>
  <si>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</si>
  <si>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</si>
  <si>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</si>
  <si>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</si>
  <si>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</si>
  <si>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</si>
  <si>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</si>
  <si>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</si>
  <si>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</si>
  <si>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</si>
  <si>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</si>
  <si>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</si>
  <si>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</si>
  <si>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</si>
  <si>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</si>
  <si>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</si>
  <si>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</si>
  <si>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</si>
  <si>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</si>
  <si>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</si>
  <si>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</si>
  <si>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</si>
  <si>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</si>
  <si>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</si>
  <si>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</si>
  <si>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</si>
  <si>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</si>
  <si>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</si>
  <si>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</si>
  <si>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</si>
  <si>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</si>
  <si>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</si>
  <si>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</si>
  <si>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</si>
  <si>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</si>
  <si>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</si>
  <si>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</si>
  <si>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</si>
  <si>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</si>
  <si>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</si>
  <si>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</si>
  <si>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</si>
  <si>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</si>
  <si>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</si>
  <si>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</si>
  <si>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</si>
  <si>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</si>
  <si>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</si>
  <si>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</si>
  <si>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</si>
  <si>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</si>
  <si>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</si>
  <si>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</si>
  <si>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</si>
  <si>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</si>
  <si>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</si>
  <si>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</si>
  <si>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</si>
  <si>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</si>
  <si>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</si>
  <si>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</si>
  <si>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</si>
  <si>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</si>
  <si>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</si>
  <si>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</si>
  <si>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</si>
  <si>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</si>
  <si>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</si>
  <si>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</si>
  <si>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</si>
  <si>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</si>
  <si>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</si>
  <si>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</si>
  <si>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</si>
  <si>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</si>
  <si>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</si>
  <si>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</si>
  <si>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</si>
  <si>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</si>
  <si>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</si>
  <si>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</si>
  <si>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</si>
  <si>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</si>
  <si>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</si>
  <si>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</si>
  <si>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</si>
  <si>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</si>
  <si>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</si>
  <si>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</si>
  <si>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</si>
  <si>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</si>
  <si>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</si>
  <si>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</si>
  <si>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</si>
  <si>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</si>
  <si>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</si>
  <si>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</si>
  <si>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</si>
  <si>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</si>
  <si>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</si>
  <si>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</si>
  <si>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</si>
  <si>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</si>
  <si>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</si>
  <si>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</si>
  <si>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</si>
  <si>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</si>
  <si>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</si>
  <si>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</si>
  <si>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</si>
  <si>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</si>
  <si>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</si>
  <si>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</si>
  <si>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</si>
  <si>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</si>
  <si>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</si>
  <si>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</si>
  <si>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</si>
  <si>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</si>
  <si>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</si>
  <si>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</si>
  <si>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</si>
  <si>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</si>
  <si>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</si>
  <si>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</si>
  <si>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</si>
  <si>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</si>
  <si>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</si>
  <si>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</si>
  <si>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</si>
  <si>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</si>
  <si>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</si>
  <si>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</si>
  <si>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</si>
  <si>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</si>
  <si>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</si>
  <si>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</si>
  <si>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</si>
  <si>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</si>
  <si>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</si>
  <si>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</si>
  <si>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</si>
  <si>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</si>
  <si>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</si>
  <si>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</si>
  <si>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</si>
  <si>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</si>
  <si>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</si>
  <si>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</si>
  <si>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</si>
  <si>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</si>
  <si>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</si>
  <si>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</si>
  <si>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</si>
  <si>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</si>
  <si>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</si>
  <si>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</si>
  <si>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</si>
  <si>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</si>
  <si>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</si>
  <si>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</si>
  <si>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</si>
  <si>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</si>
  <si>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</si>
  <si>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</si>
  <si>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</si>
  <si>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</si>
  <si>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</si>
  <si>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</si>
  <si>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</si>
  <si>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</si>
  <si>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</si>
  <si>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</si>
  <si>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</si>
  <si>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</si>
  <si>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</si>
  <si>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</si>
  <si>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</si>
  <si>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</si>
  <si>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</si>
  <si>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</si>
  <si>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</si>
  <si>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</si>
  <si>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</si>
  <si>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</si>
  <si>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</si>
  <si>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</si>
  <si>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</si>
  <si>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</si>
  <si>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</si>
  <si>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</si>
  <si>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</si>
  <si>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</si>
  <si>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</si>
  <si>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</si>
  <si>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</si>
  <si>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</si>
  <si>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</si>
  <si>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</si>
  <si>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</si>
  <si>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</si>
  <si>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</si>
  <si>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</si>
  <si>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</si>
  <si>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</si>
  <si>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</si>
  <si>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</si>
  <si>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</si>
  <si>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</si>
  <si>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</si>
  <si>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</si>
  <si>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</si>
  <si>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</si>
  <si>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</si>
  <si>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</si>
  <si>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</si>
  <si>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</si>
  <si>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</si>
  <si>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</si>
  <si>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</si>
  <si>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</si>
  <si>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</si>
  <si>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</si>
  <si>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</si>
  <si>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</si>
  <si>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</si>
  <si>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</si>
  <si>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</si>
  <si>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</si>
  <si>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</si>
  <si>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</si>
  <si>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</si>
  <si>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</si>
  <si>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</si>
  <si>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</si>
  <si>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</si>
  <si>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</si>
  <si>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</si>
  <si>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</si>
  <si>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</si>
  <si>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</si>
  <si>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</si>
  <si>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</si>
  <si>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</si>
  <si>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</si>
  <si>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</si>
  <si>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</si>
  <si>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</si>
  <si>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</si>
  <si>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</si>
  <si>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</si>
  <si>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</si>
  <si>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</si>
  <si>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</si>
  <si>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</si>
  <si>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</si>
  <si>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</si>
  <si>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</si>
  <si>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</si>
  <si>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</si>
  <si>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</si>
  <si>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</si>
  <si>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</si>
  <si>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</si>
  <si>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</si>
  <si>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</si>
  <si>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</si>
  <si>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</si>
  <si>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</si>
  <si>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</si>
  <si>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</si>
  <si>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</si>
  <si>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</si>
  <si>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</si>
  <si>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</si>
  <si>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</si>
  <si>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</si>
  <si>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</si>
  <si>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</si>
  <si>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</si>
  <si>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</si>
  <si>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</si>
  <si>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</si>
  <si>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</si>
  <si>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</si>
  <si>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</si>
  <si>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</si>
  <si>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</si>
  <si>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</si>
  <si>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</si>
  <si>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</si>
  <si>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</si>
  <si>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</si>
  <si>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</si>
  <si>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</si>
  <si>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</si>
  <si>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</si>
  <si>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</si>
  <si>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</si>
  <si>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</si>
  <si>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</si>
  <si>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</si>
  <si>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</si>
  <si>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</si>
  <si>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</si>
  <si>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</si>
  <si>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</si>
  <si>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</si>
  <si>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</si>
  <si>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</si>
  <si>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</si>
  <si>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</si>
  <si>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</si>
  <si>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</si>
  <si>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</si>
  <si>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</si>
  <si>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</si>
  <si>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</si>
  <si>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</si>
  <si>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</si>
  <si>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</si>
  <si>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</si>
  <si>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</si>
  <si>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</si>
  <si>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</si>
  <si>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</si>
  <si>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</si>
  <si>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</si>
  <si>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</si>
  <si>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</si>
  <si>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</si>
  <si>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</si>
  <si>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</si>
  <si>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</si>
  <si>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</si>
  <si>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</si>
  <si>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</si>
  <si>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</si>
  <si>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</si>
  <si>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</si>
  <si>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</si>
  <si>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</si>
  <si>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</si>
  <si>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</si>
  <si>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</si>
  <si>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</si>
  <si>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</si>
  <si>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</si>
  <si>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</si>
  <si>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</si>
  <si>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</si>
  <si>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</si>
  <si>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</si>
  <si>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</si>
  <si>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</si>
  <si>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</si>
  <si>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</si>
  <si>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</si>
  <si>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</si>
  <si>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</si>
  <si>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</si>
  <si>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</si>
  <si>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</si>
  <si>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</si>
  <si>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</si>
  <si>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</si>
  <si>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</si>
  <si>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</si>
  <si>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</si>
  <si>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</si>
  <si>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</si>
  <si>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</si>
  <si>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</si>
  <si>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</si>
  <si>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</si>
  <si>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</si>
  <si>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</si>
  <si>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</si>
  <si>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</si>
  <si>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</si>
  <si>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</si>
  <si>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</si>
  <si>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</si>
  <si>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</si>
  <si>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</si>
  <si>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</si>
  <si>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</si>
  <si>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</si>
  <si>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</si>
  <si>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</si>
  <si>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</si>
  <si>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</si>
  <si>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</si>
  <si>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</si>
  <si>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</si>
  <si>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</si>
  <si>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</si>
  <si>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</si>
  <si>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</si>
  <si>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</si>
  <si>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</si>
  <si>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</si>
  <si>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</si>
  <si>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</si>
  <si>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</si>
  <si>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</si>
  <si>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</si>
  <si>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</si>
  <si>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</si>
  <si>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</si>
  <si>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</si>
  <si>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</si>
  <si>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</si>
  <si>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</si>
  <si>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</si>
  <si>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</si>
  <si>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</si>
  <si>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</si>
  <si>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</si>
  <si>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</si>
  <si>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</si>
  <si>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</si>
  <si>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</si>
  <si>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</si>
  <si>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</si>
  <si>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</si>
  <si>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</si>
  <si>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</si>
  <si>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</si>
  <si>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</si>
  <si>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</si>
  <si>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</si>
  <si>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</si>
  <si>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</si>
  <si>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</si>
  <si>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</si>
  <si>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</si>
  <si>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</si>
  <si>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</si>
  <si>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</si>
  <si>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</si>
  <si>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</si>
  <si>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</si>
  <si>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</si>
  <si>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</si>
  <si>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</si>
  <si>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</si>
  <si>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</si>
  <si>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</si>
  <si>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</si>
  <si>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</si>
  <si>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</si>
  <si>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</si>
  <si>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</si>
  <si>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</si>
  <si>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</si>
  <si>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</si>
  <si>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</si>
  <si>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</si>
  <si>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</si>
  <si>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</si>
  <si>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</si>
  <si>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</si>
  <si>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</si>
  <si>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</si>
  <si>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</si>
  <si>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</si>
  <si>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</si>
  <si>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</si>
  <si>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</si>
  <si>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</si>
  <si>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</si>
  <si>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</si>
  <si>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</si>
  <si>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</si>
  <si>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</si>
  <si>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</si>
  <si>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</si>
  <si>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</si>
  <si>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</si>
  <si>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</si>
  <si>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</si>
  <si>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</si>
  <si>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</si>
  <si>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</si>
  <si>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</si>
  <si>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</si>
  <si>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</si>
  <si>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</si>
  <si>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</si>
  <si>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</si>
  <si>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</si>
  <si>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</si>
  <si>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</si>
  <si>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</si>
  <si>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</si>
  <si>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</si>
  <si>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</si>
  <si>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</si>
  <si>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</si>
  <si>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</si>
  <si>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</si>
  <si>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</si>
  <si>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</si>
  <si>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</si>
  <si>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</si>
  <si>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</si>
  <si>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</si>
  <si>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</si>
  <si>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</si>
  <si>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</si>
  <si>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</si>
  <si>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</si>
  <si>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</si>
  <si>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</si>
  <si>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</si>
  <si>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</si>
  <si>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</si>
  <si>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</si>
  <si>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</si>
  <si>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</si>
  <si>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</si>
  <si>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</si>
  <si>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</si>
  <si>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</si>
  <si>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</si>
  <si>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</si>
  <si>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</si>
  <si>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</si>
  <si>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</si>
  <si>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</si>
  <si>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</si>
  <si>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</si>
  <si>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</si>
  <si>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</si>
  <si>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</si>
  <si>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</si>
  <si>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</si>
  <si>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</si>
  <si>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</si>
  <si>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</si>
  <si>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</si>
  <si>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</si>
  <si>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</si>
  <si>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</si>
  <si>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</si>
  <si>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</si>
  <si>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</si>
  <si>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</si>
  <si>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</si>
  <si>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</si>
  <si>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</si>
  <si>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</si>
  <si>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</si>
  <si>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</si>
  <si>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</si>
  <si>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</si>
  <si>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</si>
  <si>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</si>
  <si>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</si>
  <si>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</si>
  <si>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</si>
  <si>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</si>
  <si>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</si>
  <si>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</si>
  <si>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</si>
  <si>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</si>
  <si>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</si>
  <si>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</si>
  <si>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</si>
  <si>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</si>
  <si>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</si>
  <si>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</si>
  <si>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</si>
  <si>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</si>
  <si>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</si>
  <si>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</si>
  <si>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</si>
  <si>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</si>
  <si>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</si>
  <si>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</si>
  <si>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</si>
  <si>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</si>
  <si>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</si>
  <si>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</si>
  <si>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</si>
  <si>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</si>
  <si>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</si>
  <si>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</si>
  <si>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</si>
  <si>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</si>
  <si>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</si>
  <si>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</si>
  <si>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</si>
  <si>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</si>
  <si>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</si>
  <si>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</si>
  <si>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</si>
  <si>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</si>
  <si>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</si>
  <si>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</si>
  <si>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</si>
  <si>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</si>
  <si>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</si>
  <si>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</si>
  <si>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</si>
  <si>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</si>
  <si>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</si>
  <si>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</si>
  <si>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</si>
  <si>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</si>
  <si>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</si>
  <si>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</si>
  <si>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</si>
  <si>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</si>
  <si>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</si>
  <si>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</si>
  <si>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</si>
  <si>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</si>
  <si>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</si>
  <si>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</si>
  <si>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</si>
  <si>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</si>
  <si>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</si>
  <si>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</si>
  <si>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</si>
  <si>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</si>
  <si>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</si>
  <si>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</si>
  <si>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</si>
  <si>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</si>
  <si>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</si>
  <si>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</si>
  <si>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</si>
  <si>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</si>
  <si>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</si>
  <si>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</si>
  <si>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</si>
  <si>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</si>
  <si>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</si>
  <si>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</si>
  <si>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</si>
  <si>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</si>
  <si>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</si>
  <si>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</si>
  <si>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</si>
  <si>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</si>
  <si>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</si>
  <si>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</si>
  <si>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</si>
  <si>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</si>
  <si>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</si>
  <si>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</si>
  <si>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</si>
  <si>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</si>
  <si>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</si>
  <si>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</si>
  <si>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</si>
  <si>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</si>
  <si>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</si>
  <si>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</si>
  <si>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</si>
  <si>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</si>
  <si>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</si>
  <si>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</si>
  <si>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</si>
  <si>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</si>
  <si>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</si>
  <si>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</si>
  <si>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</si>
  <si>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</si>
  <si>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</si>
  <si>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</si>
  <si>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</si>
  <si>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</si>
  <si>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</si>
  <si>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</si>
  <si>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</si>
  <si>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</si>
  <si>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</si>
  <si>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</si>
  <si>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</si>
  <si>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</si>
  <si>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</si>
  <si>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</si>
  <si>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</si>
  <si>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</si>
  <si>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</si>
  <si>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</si>
  <si>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</si>
  <si>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</si>
  <si>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</si>
  <si>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</si>
  <si>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</si>
  <si>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</si>
  <si>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</si>
  <si>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</si>
  <si>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</si>
  <si>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</si>
  <si>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</si>
  <si>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</si>
  <si>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</si>
  <si>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</si>
  <si>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</si>
  <si>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</si>
  <si>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</si>
  <si>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</si>
  <si>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</si>
  <si>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</si>
  <si>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</si>
  <si>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</si>
  <si>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</si>
  <si>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</si>
  <si>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</si>
  <si>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</si>
  <si>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</si>
  <si>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</si>
  <si>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</si>
  <si>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</si>
  <si>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</si>
  <si>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</si>
  <si>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</si>
  <si>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</si>
  <si>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</si>
  <si>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</si>
  <si>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</si>
  <si>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</si>
  <si>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</si>
  <si>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</si>
  <si>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</si>
  <si>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</si>
  <si>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</si>
  <si>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</si>
  <si>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</si>
  <si>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</si>
  <si>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</si>
  <si>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</si>
  <si>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</si>
  <si>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</si>
  <si>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</si>
  <si>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</si>
  <si>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</si>
  <si>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</si>
  <si>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</si>
  <si>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</si>
  <si>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</si>
  <si>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</si>
  <si>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</si>
  <si>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</si>
  <si>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</si>
  <si>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</si>
  <si>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</si>
  <si>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</si>
  <si>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</si>
  <si>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</si>
  <si>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</si>
  <si>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</si>
  <si>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</si>
  <si>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</si>
  <si>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</si>
  <si>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</si>
  <si>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</si>
  <si>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</si>
  <si>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</si>
  <si>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</si>
  <si>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</si>
  <si>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</si>
  <si>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</si>
  <si>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</si>
  <si>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</si>
  <si>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</si>
  <si>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</si>
  <si>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</si>
  <si>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</si>
  <si>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</si>
  <si>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</si>
  <si>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</si>
  <si>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</si>
  <si>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</si>
  <si>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</si>
  <si>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</si>
  <si>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</si>
  <si>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</si>
  <si>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</si>
  <si>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</si>
  <si>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</si>
  <si>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</si>
  <si>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</si>
  <si>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</si>
  <si>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</si>
  <si>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</si>
  <si>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</si>
  <si>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</si>
  <si>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</si>
  <si>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</si>
  <si>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</si>
  <si>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</si>
  <si>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</si>
  <si>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</si>
  <si>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</si>
  <si>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</si>
  <si>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</si>
  <si>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</si>
  <si>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</si>
  <si>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</si>
  <si>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</si>
  <si>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</si>
  <si>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</si>
  <si>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</si>
  <si>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</si>
  <si>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</si>
  <si>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</si>
  <si>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</si>
  <si>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</si>
  <si>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</si>
  <si>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</si>
  <si>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</si>
  <si>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</si>
  <si>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</si>
  <si>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</si>
  <si>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</si>
  <si>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</si>
  <si>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</si>
  <si>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</si>
  <si>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</si>
  <si>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</si>
  <si>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</si>
  <si>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</si>
  <si>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</si>
  <si>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</si>
  <si>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</si>
  <si>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</si>
  <si>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</si>
  <si>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</si>
  <si>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</si>
  <si>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</si>
  <si>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</si>
  <si>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</si>
  <si>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</si>
  <si>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</si>
  <si>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</si>
  <si>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</si>
  <si>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</si>
  <si>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</si>
  <si>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</si>
  <si>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</si>
  <si>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</si>
  <si>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</si>
  <si>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</si>
  <si>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</si>
  <si>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</si>
  <si>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</si>
  <si>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</si>
  <si>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</si>
  <si>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</si>
  <si>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</si>
  <si>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</si>
  <si>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</si>
  <si>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</si>
  <si>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</si>
  <si>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</si>
  <si>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</si>
  <si>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</si>
  <si>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</si>
  <si>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</si>
  <si>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</si>
  <si>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</si>
  <si>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</si>
  <si>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</si>
  <si>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</si>
  <si>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</si>
  <si>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</si>
  <si>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</si>
  <si>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</si>
  <si>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</si>
  <si>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</si>
  <si>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</si>
  <si>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</si>
  <si>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</si>
  <si>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</si>
  <si>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</si>
  <si>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</si>
  <si>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</si>
  <si>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</si>
  <si>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</si>
  <si>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</si>
  <si>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</si>
  <si>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</si>
  <si>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</si>
  <si>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</si>
  <si>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</si>
  <si>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</si>
  <si>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</si>
  <si>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</si>
  <si>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</si>
  <si>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</si>
  <si>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</si>
  <si>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</si>
  <si>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</si>
  <si>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</si>
  <si>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</si>
  <si>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</si>
  <si>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</si>
  <si>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</si>
  <si>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</si>
  <si>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</si>
  <si>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</si>
  <si>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</si>
  <si>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</si>
  <si>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</si>
  <si>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</si>
  <si>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</si>
  <si>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</si>
  <si>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</si>
  <si>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</si>
  <si>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</si>
  <si>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</si>
  <si>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</si>
  <si>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</si>
  <si>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</si>
  <si>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</si>
  <si>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</si>
  <si>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</si>
  <si>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</si>
  <si>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</si>
  <si>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</si>
  <si>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</si>
  <si>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</si>
  <si>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</si>
  <si>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</si>
  <si>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</si>
  <si>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</si>
  <si>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</si>
  <si>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</si>
  <si>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</si>
  <si>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</si>
  <si>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</si>
  <si>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</si>
  <si>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</si>
  <si>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</si>
  <si>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</si>
  <si>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</si>
  <si>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</si>
  <si>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</si>
  <si>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</si>
  <si>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</si>
  <si>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</si>
  <si>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</si>
  <si>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</si>
  <si>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</si>
  <si>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</si>
  <si>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</si>
  <si>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</si>
  <si>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</si>
  <si>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</si>
  <si>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</si>
  <si>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</si>
  <si>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</si>
  <si>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</si>
  <si>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</si>
  <si>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</si>
  <si>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</si>
  <si>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</si>
  <si>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</si>
  <si>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</si>
  <si>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</si>
  <si>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</si>
  <si>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</si>
  <si>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</si>
  <si>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</si>
  <si>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</si>
  <si>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</si>
  <si>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</si>
  <si>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</si>
  <si>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</si>
  <si>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</si>
  <si>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</si>
  <si>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</si>
  <si>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</si>
  <si>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</si>
  <si>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</si>
  <si>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</si>
  <si>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</si>
  <si>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</si>
  <si>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</si>
  <si>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</si>
  <si>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</si>
  <si>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</si>
  <si>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</si>
  <si>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</si>
  <si>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</si>
  <si>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</si>
  <si>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</si>
  <si>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</si>
  <si>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</si>
  <si>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</si>
  <si>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</si>
  <si>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</si>
  <si>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</si>
  <si>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</si>
  <si>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</si>
  <si>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</si>
  <si>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</si>
  <si>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</si>
  <si>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</si>
  <si>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</si>
  <si>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</si>
  <si>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</si>
  <si>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</si>
  <si>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</si>
  <si>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</si>
  <si>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</si>
  <si>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</si>
  <si>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</si>
  <si>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</si>
  <si>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</si>
  <si>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</si>
  <si>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</si>
  <si>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</si>
  <si>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</si>
  <si>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</si>
  <si>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</si>
  <si>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</si>
  <si>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</si>
  <si>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</si>
  <si>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</si>
  <si>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</si>
  <si>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</si>
  <si>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</si>
  <si>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</si>
  <si>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</si>
  <si>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</si>
  <si>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</si>
  <si>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</si>
  <si>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</si>
  <si>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</si>
  <si>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</si>
  <si>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</si>
  <si>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</si>
  <si>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</si>
  <si>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</si>
  <si>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</si>
  <si>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</si>
  <si>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</si>
  <si>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</si>
  <si>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</si>
  <si>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</si>
  <si>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</si>
  <si>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</si>
  <si>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</si>
  <si>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</si>
  <si>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</si>
  <si>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</si>
  <si>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</si>
  <si>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</si>
  <si>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</si>
  <si>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</si>
  <si>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</si>
  <si>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</si>
  <si>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</si>
  <si>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</si>
  <si>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</si>
  <si>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</si>
  <si>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</si>
  <si>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</si>
  <si>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</si>
  <si>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</si>
  <si>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</si>
  <si>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</si>
  <si>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</si>
  <si>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</si>
  <si>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</si>
  <si>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</si>
  <si>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</si>
  <si>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</si>
  <si>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</si>
  <si>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</si>
  <si>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</si>
  <si>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</si>
  <si>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</si>
  <si>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</si>
  <si>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</si>
  <si>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</si>
  <si>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</si>
  <si>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</si>
  <si>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</si>
  <si>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</si>
  <si>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</si>
  <si>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</si>
  <si>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</si>
  <si>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</si>
  <si>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</si>
  <si>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</si>
  <si>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</si>
  <si>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</si>
  <si>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</si>
  <si>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</si>
  <si>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</si>
  <si>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</si>
  <si>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</si>
  <si>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</si>
  <si>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</si>
  <si>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</si>
  <si>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</si>
  <si>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</si>
  <si>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</si>
  <si>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</si>
  <si>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</si>
  <si>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</si>
  <si>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</si>
  <si>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</si>
  <si>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</si>
  <si>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</si>
  <si>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</si>
  <si>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</si>
  <si>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</si>
  <si>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</si>
  <si>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</si>
  <si>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</si>
  <si>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</si>
  <si>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</si>
  <si>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</si>
  <si>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</si>
  <si>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</si>
  <si>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</si>
  <si>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</si>
  <si>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</si>
  <si>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</si>
  <si>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</si>
  <si>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</si>
  <si>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</si>
  <si>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</si>
  <si>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</si>
  <si>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</si>
  <si>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</si>
  <si>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</si>
  <si>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</si>
  <si>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</si>
  <si>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</si>
  <si>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</si>
  <si>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</si>
  <si>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</si>
  <si>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</si>
  <si>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</si>
  <si>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</si>
  <si>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</si>
  <si>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</si>
  <si>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</si>
  <si>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</si>
  <si>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</si>
  <si>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</si>
  <si>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</si>
  <si>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</si>
  <si>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</si>
  <si>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</si>
  <si>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</si>
  <si>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</si>
  <si>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</si>
  <si>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</si>
  <si>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</si>
  <si>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</si>
  <si>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</si>
  <si>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</si>
  <si>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</si>
  <si>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</si>
  <si>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</si>
  <si>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</si>
  <si>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</si>
  <si>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</si>
  <si>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</si>
  <si>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</si>
  <si>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</si>
  <si>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</si>
  <si>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</si>
  <si>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</si>
  <si>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</si>
  <si>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</si>
  <si>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</si>
  <si>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</si>
  <si>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</si>
  <si>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</si>
  <si>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</si>
  <si>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</si>
  <si>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</si>
  <si>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</si>
  <si>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</si>
  <si>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</si>
  <si>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</si>
  <si>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</si>
  <si>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</si>
  <si>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</si>
  <si>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</si>
  <si>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</si>
  <si>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</si>
  <si>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</si>
  <si>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</si>
  <si>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</si>
  <si>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</si>
  <si>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</si>
  <si>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</si>
  <si>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</si>
  <si>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</si>
  <si>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</si>
  <si>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</si>
  <si>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</si>
  <si>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</si>
  <si>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</si>
  <si>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</si>
  <si>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</si>
  <si>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</si>
  <si>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</si>
  <si>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</si>
  <si>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</si>
  <si>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</si>
  <si>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</si>
  <si>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</si>
  <si>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</si>
  <si>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</si>
  <si>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</si>
  <si>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</si>
  <si>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</si>
  <si>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</si>
  <si>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</si>
  <si>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</si>
  <si>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</si>
  <si>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</si>
  <si>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</si>
  <si>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</si>
  <si>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</si>
  <si>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</si>
  <si>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</si>
  <si>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</si>
  <si>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</si>
  <si>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</si>
  <si>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</si>
  <si>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</si>
  <si>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</si>
  <si>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</si>
  <si>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</si>
  <si>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</si>
  <si>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</si>
  <si>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</si>
  <si>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</si>
  <si>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</si>
  <si>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</si>
  <si>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</si>
  <si>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</si>
  <si>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</si>
  <si>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</si>
  <si>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</si>
  <si>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</si>
  <si>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</si>
  <si>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</si>
  <si>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</si>
  <si>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</si>
  <si>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</si>
  <si>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</si>
  <si>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</si>
  <si>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</si>
  <si>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</si>
  <si>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</si>
  <si>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</si>
  <si>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</si>
  <si>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</si>
  <si>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</si>
  <si>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</si>
  <si>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</si>
  <si>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</si>
  <si>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</si>
  <si>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</si>
  <si>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</si>
  <si>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</si>
  <si>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</si>
  <si>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</si>
  <si>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</si>
  <si>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</si>
  <si>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</si>
  <si>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</si>
  <si>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</si>
  <si>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</si>
  <si>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</si>
  <si>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</si>
  <si>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</si>
  <si>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</si>
  <si>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</si>
  <si>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</si>
  <si>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</si>
  <si>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</si>
  <si>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</si>
  <si>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</si>
  <si>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</si>
  <si>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</si>
  <si>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</si>
  <si>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</si>
  <si>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</si>
  <si>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</si>
  <si>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</si>
  <si>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</si>
  <si>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</si>
  <si>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</si>
  <si>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</si>
  <si>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</si>
  <si>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</si>
  <si>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</si>
  <si>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</si>
  <si>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</si>
  <si>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</si>
  <si>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</si>
  <si>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</si>
  <si>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</si>
  <si>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</si>
  <si>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</si>
  <si>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</si>
  <si>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</si>
  <si>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</si>
  <si>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</si>
  <si>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</si>
  <si>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</si>
  <si>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</si>
  <si>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</si>
  <si>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</si>
  <si>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</si>
  <si>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</si>
  <si>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</si>
  <si>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</si>
  <si>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</si>
  <si>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</si>
  <si>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</si>
  <si>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</si>
  <si>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</si>
  <si>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</si>
  <si>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</si>
  <si>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</si>
  <si>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</si>
  <si>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</si>
  <si>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</si>
  <si>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</si>
  <si>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</si>
  <si>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</si>
  <si>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</si>
  <si>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</si>
  <si>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</si>
  <si>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</si>
  <si>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</si>
  <si>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</si>
  <si>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</si>
  <si>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</si>
  <si>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</si>
  <si>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</si>
  <si>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</si>
  <si>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</si>
  <si>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</si>
  <si>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</si>
  <si>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</si>
  <si>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</si>
  <si>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</si>
  <si>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</si>
  <si>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</si>
  <si>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</si>
  <si>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</si>
  <si>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</si>
  <si>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</si>
  <si>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</si>
  <si>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</si>
  <si>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</si>
  <si>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</si>
  <si>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</si>
  <si>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</si>
  <si>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</si>
  <si>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</si>
  <si>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</si>
  <si>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</si>
  <si>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</si>
  <si>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</si>
  <si>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</si>
  <si>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</si>
  <si>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</si>
  <si>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</si>
  <si>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</si>
  <si>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</si>
  <si>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</si>
  <si>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</si>
  <si>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</si>
  <si>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</si>
  <si>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</si>
  <si>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</si>
  <si>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</si>
  <si>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</si>
  <si>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</si>
  <si>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</si>
  <si>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</si>
  <si>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</si>
  <si>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</si>
  <si>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</si>
  <si>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</si>
  <si>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</si>
  <si>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</si>
  <si>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</si>
  <si>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</si>
  <si>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</si>
  <si>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</si>
  <si>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</si>
  <si>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</si>
  <si>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</si>
  <si>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</si>
  <si>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</si>
  <si>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</si>
  <si>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</si>
  <si>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</si>
  <si>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</si>
  <si>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</si>
  <si>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</si>
  <si>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</si>
  <si>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</si>
  <si>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</si>
  <si>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</si>
  <si>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</si>
  <si>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</si>
  <si>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</si>
  <si>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</si>
  <si>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</si>
  <si>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</si>
  <si>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</si>
  <si>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</si>
  <si>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</si>
  <si>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</si>
  <si>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</si>
  <si>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</si>
  <si>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</si>
  <si>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</si>
  <si>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</si>
  <si>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</si>
  <si>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</si>
  <si>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</si>
  <si>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</si>
  <si>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</si>
  <si>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</si>
  <si>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</si>
  <si>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</si>
  <si>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</si>
  <si>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</si>
  <si>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</si>
  <si>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</si>
  <si>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</si>
  <si>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</si>
  <si>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</si>
  <si>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</si>
  <si>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</si>
  <si>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</si>
  <si>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</si>
  <si>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</si>
  <si>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</si>
  <si>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</si>
  <si>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</si>
  <si>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</si>
  <si>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</si>
  <si>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</si>
  <si>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</si>
  <si>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</si>
  <si>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</si>
  <si>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</si>
  <si>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</si>
  <si>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</si>
  <si>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</si>
  <si>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</si>
  <si>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</si>
  <si>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</si>
  <si>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</si>
  <si>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</si>
  <si>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</si>
  <si>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</si>
  <si>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</si>
  <si>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</si>
  <si>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</si>
  <si>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</si>
  <si>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</si>
  <si>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</si>
  <si>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</si>
  <si>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</si>
  <si>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</si>
  <si>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</si>
  <si>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</si>
  <si>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</si>
  <si>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</si>
  <si>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</si>
  <si>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</si>
  <si>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</si>
  <si>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</si>
  <si>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</si>
  <si>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</si>
  <si>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</si>
  <si>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</si>
  <si>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</si>
  <si>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</si>
  <si>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</si>
  <si>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</si>
  <si>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</si>
  <si>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</si>
  <si>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</si>
  <si>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</si>
  <si>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</si>
  <si>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</si>
  <si>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</si>
  <si>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</si>
  <si>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</si>
  <si>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</si>
  <si>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</si>
  <si>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</si>
  <si>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</si>
  <si>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</si>
  <si>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</si>
  <si>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</si>
  <si>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</si>
  <si>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</si>
  <si>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</si>
  <si>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</si>
  <si>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</si>
  <si>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</si>
  <si>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</si>
  <si>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</si>
  <si>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</si>
  <si>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</si>
  <si>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</si>
  <si>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</si>
  <si>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</si>
  <si>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</si>
  <si>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</si>
  <si>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</si>
  <si>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</si>
  <si>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</si>
  <si>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</si>
  <si>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</si>
  <si>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</si>
  <si>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</si>
  <si>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</si>
  <si>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</si>
  <si>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</si>
  <si>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</si>
  <si>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</si>
  <si>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</si>
  <si>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</si>
  <si>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</si>
  <si>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</si>
  <si>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</si>
  <si>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</si>
  <si>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</si>
  <si>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</si>
  <si>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</si>
  <si>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</si>
  <si>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</si>
  <si>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</si>
  <si>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</si>
  <si>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</si>
  <si>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</si>
  <si>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</si>
  <si>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</si>
  <si>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</si>
  <si>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</si>
  <si>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</si>
  <si>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</si>
  <si>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</si>
  <si>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</si>
  <si>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</si>
  <si>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</si>
  <si>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</si>
  <si>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</si>
  <si>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</si>
  <si>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</si>
  <si>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</si>
  <si>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</si>
  <si>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</si>
  <si>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</si>
  <si>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</si>
  <si>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</si>
  <si>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</si>
  <si>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</si>
  <si>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</si>
  <si>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</si>
  <si>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</si>
  <si>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</si>
  <si>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</si>
  <si>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</si>
  <si>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</si>
  <si>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</si>
  <si>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</si>
  <si>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</si>
  <si>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</si>
  <si>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</si>
  <si>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</si>
  <si>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</si>
  <si>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</si>
  <si>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</si>
  <si>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</si>
  <si>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</si>
  <si>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</si>
  <si>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</si>
  <si>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</si>
  <si>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</si>
  <si>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</si>
  <si>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</si>
  <si>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</si>
  <si>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</si>
  <si>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</si>
  <si>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</si>
  <si>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</si>
  <si>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</si>
  <si>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</si>
  <si>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</si>
  <si>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</si>
  <si>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</si>
  <si>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</si>
  <si>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</si>
  <si>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</si>
  <si>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</si>
  <si>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</si>
  <si>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</si>
  <si>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</si>
  <si>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</si>
  <si>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</si>
  <si>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</si>
  <si>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</si>
  <si>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</si>
  <si>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</si>
  <si>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</si>
  <si>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</si>
  <si>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</si>
  <si>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</si>
  <si>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</si>
  <si>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</si>
  <si>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</si>
  <si>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</si>
  <si>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</si>
  <si>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</si>
  <si>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</si>
  <si>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</si>
  <si>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</si>
  <si>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</si>
  <si>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</si>
  <si>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</si>
  <si>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</si>
  <si>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</si>
  <si>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</si>
  <si>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</si>
  <si>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</si>
  <si>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</si>
  <si>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</si>
  <si>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</si>
  <si>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</si>
  <si>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</si>
  <si>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</si>
  <si>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</si>
  <si>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</si>
  <si>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</si>
  <si>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</si>
  <si>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</si>
  <si>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</si>
  <si>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</si>
  <si>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</si>
  <si>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</si>
  <si>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</si>
  <si>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</si>
  <si>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</si>
  <si>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</si>
  <si>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</si>
  <si>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</si>
  <si>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</si>
  <si>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</si>
  <si>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</si>
  <si>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</si>
  <si>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</si>
  <si>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</si>
  <si>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</si>
  <si>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</si>
  <si>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</si>
  <si>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</si>
  <si>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</si>
  <si>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</si>
  <si>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</si>
  <si>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</si>
  <si>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</si>
  <si>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</si>
  <si>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</si>
  <si>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</si>
  <si>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</si>
  <si>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</si>
  <si>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</si>
  <si>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</si>
  <si>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</si>
  <si>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</si>
  <si>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</si>
  <si>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</si>
  <si>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</si>
  <si>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</si>
  <si>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</si>
  <si>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</si>
  <si>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</si>
  <si>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</si>
  <si>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</si>
  <si>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</si>
  <si>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</si>
  <si>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</si>
  <si>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</si>
  <si>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</si>
  <si>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</si>
  <si>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</si>
  <si>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</si>
  <si>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</si>
  <si>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</si>
  <si>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</si>
  <si>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</si>
  <si>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</si>
  <si>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</si>
  <si>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</si>
  <si>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</si>
  <si>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</si>
  <si>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</si>
  <si>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</si>
  <si>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</si>
  <si>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</si>
  <si>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</si>
  <si>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</si>
  <si>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</si>
  <si>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</si>
  <si>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</si>
  <si>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</si>
  <si>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</si>
  <si>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</si>
  <si>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</si>
  <si>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</si>
  <si>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</si>
  <si>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</si>
  <si>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</si>
  <si>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</si>
  <si>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</si>
  <si>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</si>
  <si>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</si>
  <si>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</si>
  <si>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</si>
  <si>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</si>
  <si>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</si>
  <si>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</si>
  <si>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</si>
  <si>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</si>
  <si>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</si>
  <si>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</si>
  <si>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</si>
  <si>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</si>
  <si>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</si>
  <si>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</si>
  <si>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</si>
  <si>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</si>
  <si>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</si>
  <si>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</si>
  <si>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</si>
  <si>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</si>
  <si>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</si>
  <si>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</si>
  <si>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</si>
  <si>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</si>
  <si>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</si>
  <si>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</si>
  <si>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</si>
  <si>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</si>
  <si>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</si>
  <si>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</si>
  <si>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</si>
  <si>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</si>
  <si>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</si>
  <si>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</si>
  <si>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</si>
  <si>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</si>
  <si>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</si>
  <si>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</si>
  <si>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</si>
  <si>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</si>
  <si>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</si>
  <si>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</si>
  <si>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</si>
  <si>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</si>
  <si>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</si>
  <si>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</si>
  <si>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</si>
  <si>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</si>
  <si>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</si>
  <si>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</si>
  <si>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</si>
  <si>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</si>
  <si>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</si>
  <si>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</si>
  <si>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</si>
  <si>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</si>
  <si>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</si>
  <si>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</si>
  <si>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</si>
  <si>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</si>
  <si>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</si>
  <si>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</si>
  <si>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</si>
  <si>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</si>
  <si>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</si>
  <si>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</si>
  <si>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</si>
  <si>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</si>
  <si>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</si>
  <si>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</si>
  <si>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</si>
  <si>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</si>
  <si>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</si>
  <si>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</si>
  <si>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</si>
  <si>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</si>
  <si>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</si>
  <si>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</si>
  <si>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</si>
  <si>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</si>
  <si>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</si>
  <si>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</si>
  <si>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</si>
  <si>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</si>
  <si>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</si>
  <si>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</si>
  <si>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</si>
  <si>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</si>
  <si>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</si>
  <si>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</si>
  <si>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</si>
  <si>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</si>
  <si>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</si>
  <si>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</si>
  <si>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</si>
  <si>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</si>
  <si>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</si>
  <si>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</si>
  <si>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</si>
  <si>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</si>
  <si>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</si>
  <si>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</si>
  <si>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</si>
  <si>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</si>
  <si>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</si>
  <si>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</si>
  <si>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</si>
  <si>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</si>
  <si>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</si>
  <si>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</si>
  <si>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</si>
  <si>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</si>
  <si>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</si>
  <si>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</si>
  <si>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</si>
  <si>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</si>
  <si>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</si>
  <si>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</si>
  <si>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</si>
  <si>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</si>
  <si>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</si>
  <si>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</si>
  <si>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</si>
  <si>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</si>
  <si>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</si>
  <si>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</si>
  <si>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</si>
  <si>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</si>
  <si>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</si>
  <si>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</si>
  <si>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</si>
  <si>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</si>
  <si>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</si>
  <si>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</si>
  <si>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</si>
  <si>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</si>
  <si>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</si>
  <si>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</si>
  <si>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</si>
  <si>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</si>
  <si>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</si>
  <si>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</si>
  <si>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</si>
  <si>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</si>
  <si>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</si>
  <si>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</si>
  <si>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</si>
  <si>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</si>
  <si>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</si>
  <si>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</si>
  <si>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</si>
  <si>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</si>
  <si>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</si>
  <si>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</si>
  <si>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</si>
  <si>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</si>
  <si>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</si>
  <si>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</si>
  <si>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</si>
  <si>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</si>
  <si>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</si>
  <si>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</si>
  <si>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</si>
  <si>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</si>
  <si>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</si>
  <si>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</si>
  <si>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</si>
  <si>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</si>
  <si>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</si>
  <si>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</si>
  <si>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</si>
  <si>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</si>
  <si>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</si>
  <si>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</si>
  <si>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</si>
  <si>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</si>
  <si>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</si>
  <si>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</si>
  <si>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</si>
  <si>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</si>
  <si>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</si>
  <si>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</si>
  <si>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</si>
  <si>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</si>
  <si>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</si>
  <si>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</si>
  <si>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</si>
  <si>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</si>
  <si>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</si>
  <si>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</si>
  <si>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</si>
  <si>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</si>
  <si>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</si>
  <si>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</si>
  <si>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</si>
  <si>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</si>
  <si>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</si>
  <si>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</si>
  <si>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</si>
  <si>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</si>
  <si>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</si>
  <si>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</si>
  <si>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</si>
  <si>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</si>
  <si>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</si>
  <si>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</si>
  <si>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</si>
  <si>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</si>
  <si>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</si>
  <si>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</si>
  <si>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</si>
  <si>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</si>
  <si>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</si>
  <si>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</si>
  <si>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</si>
  <si>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</si>
  <si>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</si>
  <si>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</si>
  <si>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</si>
  <si>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</si>
  <si>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</si>
  <si>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</si>
  <si>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</si>
  <si>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</si>
  <si>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</si>
  <si>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</si>
  <si>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</si>
  <si>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</si>
  <si>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</si>
  <si>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</si>
  <si>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</si>
  <si>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</si>
  <si>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</si>
  <si>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</si>
  <si>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</si>
  <si>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</si>
  <si>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</si>
  <si>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</si>
  <si>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</si>
  <si>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</si>
  <si>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</si>
  <si>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</si>
  <si>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</si>
  <si>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</si>
  <si>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</si>
  <si>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</si>
  <si>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</si>
  <si>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</si>
  <si>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</si>
  <si>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</si>
  <si>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</si>
  <si>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</si>
  <si>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</si>
  <si>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</si>
  <si>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</si>
  <si>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</si>
  <si>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</si>
  <si>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</si>
  <si>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</si>
  <si>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</si>
  <si>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</si>
  <si>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</si>
  <si>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</si>
  <si>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</si>
  <si>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</si>
  <si>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</si>
  <si>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</si>
  <si>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</si>
  <si>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</si>
  <si>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</si>
  <si>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</si>
  <si>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</si>
  <si>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</si>
  <si>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</si>
  <si>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</si>
  <si>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</si>
  <si>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</si>
  <si>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</si>
  <si>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</si>
  <si>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</si>
  <si>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</si>
  <si>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</si>
  <si>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</si>
  <si>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</si>
  <si>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</si>
  <si>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</si>
  <si>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</si>
  <si>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</si>
  <si>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</si>
  <si>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</si>
  <si>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</si>
  <si>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</si>
  <si>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</si>
  <si>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</si>
  <si>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</si>
  <si>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</si>
  <si>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</si>
  <si>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</si>
  <si>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</si>
  <si>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</si>
  <si>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</si>
  <si>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</si>
  <si>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</si>
  <si>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</si>
  <si>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</si>
  <si>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</si>
  <si>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</si>
  <si>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</si>
  <si>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</si>
  <si>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</si>
  <si>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</si>
  <si>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</si>
  <si>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</si>
  <si>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</si>
  <si>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</si>
  <si>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</si>
  <si>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</si>
  <si>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</si>
  <si>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</si>
  <si>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</si>
  <si>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</si>
  <si>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</si>
  <si>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</si>
  <si>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</si>
  <si>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</si>
  <si>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</si>
  <si>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</si>
  <si>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</si>
  <si>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</si>
  <si>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</si>
  <si>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</si>
  <si>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</si>
  <si>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</si>
  <si>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</si>
  <si>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</si>
  <si>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</si>
  <si>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</si>
  <si>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</si>
  <si>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</si>
  <si>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</si>
  <si>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</si>
  <si>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</si>
  <si>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</si>
  <si>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</si>
  <si>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</si>
  <si>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</si>
  <si>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</si>
  <si>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</si>
  <si>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</si>
  <si>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</si>
  <si>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</si>
  <si>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</si>
  <si>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</si>
  <si>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</si>
  <si>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</si>
  <si>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</si>
  <si>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</si>
  <si>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</si>
  <si>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</si>
  <si>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</si>
  <si>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</si>
  <si>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</si>
  <si>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</si>
  <si>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</si>
  <si>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</si>
  <si>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</si>
  <si>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</si>
  <si>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</si>
  <si>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</si>
  <si>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</si>
  <si>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</si>
  <si>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</si>
  <si>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</si>
  <si>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</si>
  <si>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</si>
  <si>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</si>
  <si>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</si>
  <si>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</si>
  <si>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</si>
  <si>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</si>
  <si>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</si>
  <si>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</si>
  <si>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</si>
  <si>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</si>
  <si>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</si>
  <si>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</si>
  <si>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</si>
  <si>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</si>
  <si>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</si>
  <si>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</si>
  <si>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</si>
  <si>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</si>
  <si>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</si>
  <si>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</si>
  <si>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</si>
  <si>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</si>
  <si>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</si>
  <si>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</si>
  <si>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</si>
  <si>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</si>
  <si>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</si>
  <si>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</si>
  <si>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</si>
  <si>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</si>
  <si>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</si>
  <si>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</si>
  <si>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</si>
  <si>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</si>
  <si>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</si>
  <si>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</si>
  <si>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</si>
  <si>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</si>
  <si>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</si>
  <si>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</si>
  <si>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</si>
  <si>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</si>
  <si>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</si>
  <si>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</si>
  <si>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</si>
  <si>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</si>
  <si>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</si>
  <si>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</si>
  <si>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</si>
  <si>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</si>
  <si>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</si>
  <si>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</si>
  <si>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</si>
  <si>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</si>
  <si>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</si>
  <si>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</si>
  <si>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</si>
  <si>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</si>
  <si>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</si>
  <si>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</si>
  <si>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</si>
  <si>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</si>
  <si>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</si>
  <si>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</si>
  <si>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</si>
  <si>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</si>
  <si>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</si>
  <si>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</si>
  <si>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</si>
  <si>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</si>
  <si>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</si>
  <si>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</si>
  <si>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</si>
  <si>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</si>
  <si>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</si>
  <si>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</si>
  <si>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</si>
  <si>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</si>
  <si>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</si>
  <si>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</si>
  <si>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</si>
  <si>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</si>
  <si>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</si>
  <si>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</si>
  <si>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</si>
  <si>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</si>
  <si>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</si>
  <si>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</si>
  <si>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</si>
  <si>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</si>
  <si>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</si>
  <si>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</si>
  <si>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</si>
  <si>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</si>
  <si>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</si>
  <si>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</si>
  <si>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</si>
  <si>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</si>
  <si>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</si>
  <si>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</si>
  <si>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</si>
  <si>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</si>
  <si>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</si>
  <si>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</si>
  <si>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</si>
  <si>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</si>
  <si>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</si>
  <si>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</si>
  <si>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</si>
  <si>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</si>
  <si>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</si>
  <si>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</si>
  <si>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</si>
  <si>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</si>
  <si>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</si>
  <si>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</si>
  <si>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</si>
  <si>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</si>
  <si>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</si>
  <si>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</si>
  <si>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</si>
  <si>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</si>
  <si>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</si>
  <si>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</si>
  <si>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</si>
  <si>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</si>
  <si>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</si>
  <si>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</si>
  <si>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</si>
  <si>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</si>
  <si>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</si>
  <si>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</si>
  <si>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</si>
  <si>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</si>
  <si>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</si>
  <si>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</si>
  <si>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</si>
  <si>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</si>
  <si>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</si>
  <si>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</si>
  <si>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</si>
  <si>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</si>
  <si>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</si>
  <si>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</si>
  <si>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</si>
  <si>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</si>
  <si>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</si>
  <si>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</si>
  <si>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</si>
  <si>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</si>
  <si>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</si>
  <si>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</si>
  <si>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</si>
  <si>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</si>
  <si>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</si>
  <si>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</si>
  <si>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</si>
  <si>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</si>
  <si>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</si>
  <si>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</si>
  <si>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</si>
  <si>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</si>
  <si>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</si>
  <si>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</si>
  <si>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</si>
  <si>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</si>
  <si>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</si>
  <si>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</si>
  <si>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</si>
  <si>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</si>
  <si>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</si>
  <si>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</si>
  <si>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</si>
  <si>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</si>
  <si>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</si>
  <si>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</si>
  <si>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</si>
  <si>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</si>
  <si>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</si>
  <si>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</si>
  <si>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</si>
  <si>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</si>
  <si>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</si>
  <si>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</si>
  <si>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</si>
  <si>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</si>
  <si>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</si>
  <si>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</si>
  <si>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</si>
  <si>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</si>
  <si>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</si>
  <si>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</si>
  <si>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</si>
  <si>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</si>
  <si>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</si>
  <si>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</si>
  <si>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</si>
  <si>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</si>
  <si>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</si>
  <si>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</si>
  <si>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</si>
  <si>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</si>
  <si>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</si>
  <si>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</si>
  <si>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</si>
  <si>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</si>
  <si>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</si>
  <si>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</si>
  <si>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</si>
  <si>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</si>
  <si>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</si>
  <si>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</si>
  <si>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</si>
  <si>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</si>
  <si>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</si>
  <si>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</si>
  <si>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</si>
  <si>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</si>
  <si>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</si>
  <si>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</si>
  <si>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</si>
  <si>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</si>
  <si>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</si>
  <si>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</si>
  <si>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</si>
  <si>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</si>
  <si>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</si>
  <si>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</si>
  <si>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</si>
  <si>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</si>
  <si>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</si>
  <si>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</si>
  <si>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</si>
  <si>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</si>
  <si>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</si>
  <si>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</si>
  <si>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</si>
  <si>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</si>
  <si>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</si>
  <si>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</si>
  <si>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</si>
  <si>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</si>
  <si>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</si>
  <si>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</si>
  <si>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</si>
  <si>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</si>
  <si>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</si>
  <si>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</si>
  <si>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</si>
  <si>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</si>
  <si>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</si>
  <si>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</si>
  <si>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</si>
  <si>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</si>
  <si>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</si>
  <si>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</si>
  <si>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</si>
  <si>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</si>
  <si>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</si>
  <si>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</si>
  <si>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</si>
  <si>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</si>
  <si>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</si>
  <si>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</si>
  <si>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</si>
  <si>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</si>
  <si>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</si>
  <si>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</si>
  <si>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</si>
  <si>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</si>
  <si>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</si>
  <si>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</si>
  <si>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</si>
  <si>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</si>
  <si>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</si>
  <si>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</si>
  <si>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</si>
  <si>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</si>
  <si>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</si>
  <si>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</si>
  <si>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</si>
  <si>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</si>
  <si>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</si>
  <si>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</si>
  <si>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</si>
  <si>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</si>
  <si>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</si>
  <si>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</si>
  <si>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</si>
  <si>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</si>
  <si>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</si>
  <si>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</si>
  <si>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</si>
  <si>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</si>
  <si>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</si>
  <si>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</si>
  <si>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</si>
  <si>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</si>
  <si>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</si>
  <si>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</si>
  <si>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</si>
  <si>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</si>
  <si>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</si>
  <si>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</si>
  <si>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</si>
  <si>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</si>
  <si>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</si>
  <si>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</si>
  <si>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</si>
  <si>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</si>
  <si>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</si>
  <si>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</si>
  <si>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</si>
  <si>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</si>
  <si>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</si>
  <si>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</si>
  <si>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</si>
  <si>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</si>
  <si>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</si>
  <si>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</si>
  <si>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</si>
  <si>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</si>
  <si>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</si>
  <si>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</si>
  <si>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</si>
  <si>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</si>
  <si>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</si>
  <si>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</si>
  <si>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</si>
  <si>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</si>
  <si>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</si>
  <si>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</si>
  <si>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</si>
  <si>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</si>
  <si>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</si>
  <si>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</si>
  <si>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</si>
  <si>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</si>
  <si>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</si>
  <si>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</si>
  <si>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</si>
  <si>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</si>
  <si>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</si>
  <si>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</si>
  <si>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</si>
  <si>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</si>
  <si>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</si>
  <si>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</si>
  <si>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</si>
  <si>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</si>
  <si>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</si>
  <si>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</si>
  <si>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</si>
  <si>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</si>
  <si>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</si>
  <si>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</si>
  <si>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</si>
  <si>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</si>
  <si>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</si>
  <si>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</si>
  <si>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</si>
  <si>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</si>
  <si>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</si>
  <si>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</si>
  <si>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</si>
  <si>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</si>
  <si>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</si>
  <si>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</si>
  <si>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</si>
  <si>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</si>
  <si>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</si>
  <si>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</si>
  <si>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</si>
  <si>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</si>
  <si>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</si>
  <si>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</si>
  <si>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</si>
  <si>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</si>
  <si>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</si>
  <si>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</si>
  <si>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</si>
  <si>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</si>
  <si>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</si>
  <si>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</si>
  <si>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</si>
  <si>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</si>
  <si>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</si>
  <si>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</si>
  <si>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</si>
  <si>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</si>
  <si>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</si>
  <si>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</si>
  <si>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</si>
  <si>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</si>
  <si>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</si>
  <si>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</si>
  <si>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</si>
  <si>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</si>
  <si>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</si>
  <si>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</si>
  <si>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</si>
  <si>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</si>
  <si>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</si>
  <si>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</si>
  <si>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</si>
  <si>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</si>
  <si>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</si>
  <si>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</si>
  <si>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</si>
  <si>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</si>
  <si>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</si>
  <si>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</si>
  <si>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</si>
  <si>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</si>
  <si>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</si>
  <si>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</si>
  <si>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</si>
  <si>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</si>
  <si>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</si>
  <si>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</si>
  <si>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</si>
  <si>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</si>
  <si>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</si>
  <si>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</si>
  <si>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</si>
  <si>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</si>
  <si>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</si>
  <si>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</si>
  <si>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</si>
  <si>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</si>
  <si>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</si>
  <si>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</si>
  <si>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</si>
  <si>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</si>
  <si>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</si>
  <si>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</si>
  <si>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</si>
  <si>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</si>
  <si>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</si>
  <si>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</si>
  <si>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</si>
  <si>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</si>
  <si>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</si>
  <si>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</si>
  <si>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</si>
  <si>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</si>
  <si>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</si>
  <si>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</si>
  <si>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</si>
  <si>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</si>
  <si>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</si>
  <si>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</si>
  <si>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</si>
  <si>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</si>
  <si>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</si>
  <si>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</si>
  <si>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</si>
  <si>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</si>
  <si>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</si>
  <si>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</si>
  <si>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</si>
  <si>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</si>
  <si>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</si>
  <si>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</si>
  <si>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</si>
  <si>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</si>
  <si>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</si>
  <si>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</si>
  <si>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</si>
  <si>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</si>
  <si>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</si>
  <si>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</si>
  <si>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</si>
  <si>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</si>
  <si>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</si>
  <si>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</si>
  <si>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</si>
  <si>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</si>
  <si>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</si>
  <si>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</si>
  <si>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</si>
  <si>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</si>
  <si>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</si>
  <si>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</si>
  <si>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</si>
  <si>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</si>
  <si>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</si>
  <si>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</si>
  <si>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</si>
  <si>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</si>
  <si>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</si>
  <si>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</si>
  <si>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</si>
  <si>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</si>
  <si>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</si>
  <si>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</si>
  <si>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</si>
  <si>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</si>
  <si>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</si>
  <si>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</si>
  <si>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</si>
  <si>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</si>
  <si>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</si>
  <si>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</si>
  <si>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</si>
  <si>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</si>
  <si>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</si>
  <si>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</si>
  <si>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</si>
  <si>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</si>
  <si>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</si>
  <si>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</si>
  <si>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</si>
  <si>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</si>
  <si>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</si>
  <si>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</si>
  <si>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</si>
  <si>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</si>
  <si>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</si>
  <si>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</si>
  <si>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</si>
  <si>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</si>
  <si>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</si>
  <si>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</si>
  <si>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</si>
  <si>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</si>
  <si>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</si>
  <si>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</si>
  <si>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</si>
  <si>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</si>
  <si>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</si>
  <si>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</si>
  <si>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</si>
  <si>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</si>
  <si>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</si>
  <si>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</si>
  <si>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</si>
  <si>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</si>
  <si>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</si>
  <si>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</si>
  <si>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</si>
  <si>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</si>
  <si>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</si>
  <si>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</si>
  <si>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</si>
  <si>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</si>
  <si>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</si>
  <si>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</si>
  <si>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</si>
  <si>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</si>
  <si>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</si>
  <si>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</si>
  <si>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</si>
  <si>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</si>
  <si>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</si>
  <si>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</si>
  <si>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</si>
  <si>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</si>
  <si>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</si>
  <si>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</si>
  <si>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</si>
  <si>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</si>
  <si>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</si>
  <si>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</si>
  <si>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</si>
  <si>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</si>
  <si>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</si>
  <si>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</si>
  <si>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</si>
  <si>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</si>
  <si>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</si>
  <si>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</si>
  <si>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</si>
  <si>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</si>
  <si>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</si>
  <si>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</si>
  <si>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</si>
  <si>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</si>
  <si>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</si>
  <si>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</si>
  <si>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</si>
  <si>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</si>
  <si>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</si>
  <si>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</si>
  <si>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</si>
  <si>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</si>
  <si>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</si>
  <si>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</si>
  <si>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</si>
  <si>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</si>
  <si>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</si>
  <si>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</si>
  <si>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</si>
  <si>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</si>
  <si>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</si>
  <si>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</si>
  <si>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</si>
  <si>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</si>
  <si>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</si>
  <si>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</si>
  <si>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</si>
  <si>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</si>
  <si>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</si>
  <si>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</si>
  <si>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</si>
  <si>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</si>
  <si>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</si>
  <si>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</si>
  <si>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</si>
  <si>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</si>
  <si>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</si>
  <si>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</si>
  <si>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</si>
  <si>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</si>
  <si>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</si>
  <si>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</si>
  <si>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</si>
  <si>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</si>
  <si>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</si>
  <si>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</si>
  <si>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</si>
  <si>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</si>
  <si>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</si>
  <si>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</si>
  <si>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</si>
  <si>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</si>
  <si>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</si>
  <si>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</si>
  <si>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</si>
  <si>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</si>
  <si>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</si>
  <si>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</si>
  <si>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</si>
  <si>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</si>
  <si>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</si>
  <si>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</si>
  <si>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</si>
  <si>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</si>
  <si>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</si>
  <si>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</si>
  <si>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</si>
  <si>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</si>
  <si>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</si>
  <si>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</si>
  <si>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</si>
  <si>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</si>
  <si>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</si>
  <si>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</si>
  <si>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</si>
  <si>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</si>
  <si>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</si>
  <si>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</si>
  <si>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</si>
  <si>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</si>
  <si>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</si>
  <si>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</si>
  <si>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</si>
  <si>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</si>
  <si>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</si>
  <si>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</si>
  <si>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</si>
  <si>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</si>
  <si>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</si>
  <si>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</si>
  <si>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</si>
  <si>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</si>
  <si>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</si>
  <si>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</si>
  <si>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</si>
  <si>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</si>
  <si>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</si>
  <si>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</si>
  <si>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</si>
  <si>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</si>
  <si>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</si>
  <si>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</si>
  <si>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</si>
  <si>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</si>
  <si>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</si>
  <si>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</si>
  <si>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</si>
  <si>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</si>
  <si>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</si>
  <si>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</si>
  <si>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</si>
  <si>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</si>
  <si>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</si>
  <si>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</si>
  <si>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</si>
  <si>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</si>
  <si>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</si>
  <si>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</si>
  <si>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</si>
  <si>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</si>
  <si>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</si>
  <si>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</si>
  <si>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</si>
  <si>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</si>
  <si>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</si>
  <si>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</si>
  <si>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</si>
  <si>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</si>
  <si>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</si>
  <si>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</si>
  <si>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</si>
  <si>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</si>
  <si>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</si>
  <si>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</si>
  <si>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</si>
  <si>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</si>
  <si>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</si>
  <si>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</si>
  <si>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</si>
  <si>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</si>
  <si>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</si>
  <si>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</si>
  <si>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</si>
  <si>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</si>
  <si>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</si>
  <si>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</si>
  <si>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</si>
  <si>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</si>
  <si>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</si>
  <si>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</si>
  <si>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</si>
  <si>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</si>
  <si>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</si>
  <si>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</si>
  <si>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</si>
  <si>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</si>
  <si>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</si>
  <si>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</si>
  <si>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</si>
  <si>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</si>
  <si>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</si>
  <si>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</si>
  <si>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</si>
  <si>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</si>
  <si>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</si>
  <si>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</si>
  <si>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</si>
  <si>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</si>
  <si>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</si>
  <si>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</si>
  <si>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</si>
  <si>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</si>
  <si>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</si>
  <si>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</si>
  <si>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</si>
  <si>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</si>
  <si>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</si>
  <si>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</si>
  <si>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</si>
  <si>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</si>
  <si>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</si>
  <si>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</si>
  <si>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</si>
  <si>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</si>
  <si>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</si>
  <si>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</si>
  <si>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</si>
  <si>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</si>
  <si>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</si>
  <si>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</si>
  <si>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</si>
  <si>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</si>
  <si>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</si>
  <si>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</si>
  <si>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</si>
  <si>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</si>
  <si>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</si>
  <si>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</si>
  <si>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</si>
  <si>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</si>
  <si>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</si>
  <si>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</si>
  <si>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</si>
  <si>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</si>
  <si>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</si>
  <si>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</si>
  <si>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</si>
  <si>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</si>
  <si>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</si>
  <si>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</si>
  <si>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</si>
  <si>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</si>
  <si>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</si>
  <si>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</si>
  <si>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</si>
  <si>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</si>
  <si>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</si>
  <si>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</si>
  <si>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</si>
  <si>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</si>
  <si>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</si>
  <si>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</si>
  <si>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</si>
  <si>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</si>
  <si>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</si>
  <si>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</si>
  <si>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</si>
  <si>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</si>
  <si>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</si>
  <si>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</si>
  <si>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</si>
  <si>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</si>
  <si>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</si>
  <si>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</si>
  <si>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</si>
  <si>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</si>
  <si>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</si>
  <si>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</si>
  <si>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</si>
  <si>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</si>
  <si>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</si>
  <si>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</si>
  <si>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</si>
  <si>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</si>
  <si>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</si>
  <si>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</si>
  <si>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</si>
  <si>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</si>
  <si>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</si>
  <si>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</si>
  <si>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</si>
  <si>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</si>
  <si>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</si>
  <si>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</si>
  <si>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</si>
  <si>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</si>
  <si>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</si>
  <si>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</si>
  <si>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</si>
  <si>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</si>
  <si>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</si>
  <si>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</si>
  <si>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</si>
  <si>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</si>
  <si>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</si>
  <si>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</si>
  <si>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</si>
  <si>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</si>
  <si>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</si>
  <si>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</si>
  <si>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</si>
  <si>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</si>
  <si>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</si>
  <si>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</si>
  <si>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</si>
  <si>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</si>
  <si>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</si>
  <si>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</si>
  <si>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</si>
  <si>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</si>
  <si>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</si>
  <si>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</si>
  <si>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</si>
  <si>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</si>
  <si>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</si>
  <si>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</si>
  <si>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</si>
  <si>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</si>
  <si>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</si>
  <si>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</si>
  <si>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</si>
  <si>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</si>
  <si>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</si>
  <si>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</si>
  <si>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</si>
  <si>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</si>
  <si>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</si>
  <si>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</si>
  <si>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</si>
  <si>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</si>
  <si>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</si>
  <si>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</si>
  <si>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</si>
  <si>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</si>
  <si>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</si>
  <si>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</si>
  <si>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</si>
  <si>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</si>
  <si>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</si>
  <si>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</si>
  <si>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</si>
  <si>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</si>
  <si>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</si>
  <si>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</si>
  <si>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</si>
  <si>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</si>
  <si>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</si>
  <si>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</si>
  <si>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</si>
  <si>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</si>
  <si>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</si>
  <si>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</si>
  <si>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</si>
  <si>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</si>
  <si>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</si>
  <si>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</si>
  <si>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</si>
  <si>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</si>
  <si>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</si>
  <si>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</si>
  <si>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</si>
  <si>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</si>
  <si>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</si>
  <si>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</si>
  <si>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</si>
  <si>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</si>
  <si>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</si>
  <si>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</si>
  <si>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</si>
  <si>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</si>
  <si>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</si>
  <si>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</si>
  <si>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</si>
  <si>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</si>
  <si>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</si>
  <si>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</si>
  <si>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</si>
  <si>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</si>
  <si>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</si>
  <si>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</si>
  <si>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</si>
  <si>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</si>
  <si>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</si>
  <si>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</si>
  <si>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</si>
  <si>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</si>
  <si>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</si>
  <si>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</si>
  <si>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</si>
  <si>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</si>
  <si>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</si>
  <si>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</si>
  <si>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</si>
  <si>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</si>
  <si>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</si>
  <si>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</si>
  <si>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</si>
  <si>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</si>
  <si>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</si>
  <si>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</si>
  <si>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</si>
  <si>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</si>
  <si>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</si>
  <si>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</si>
  <si>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</si>
  <si>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</si>
  <si>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</si>
  <si>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</si>
  <si>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</si>
  <si>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</si>
  <si>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</si>
  <si>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</si>
  <si>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</si>
  <si>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</si>
  <si>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</si>
  <si>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</si>
  <si>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</si>
  <si>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</si>
  <si>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</si>
  <si>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</si>
  <si>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</si>
  <si>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</si>
  <si>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</si>
  <si>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</si>
  <si>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</si>
  <si>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</si>
  <si>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</si>
  <si>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</si>
  <si>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</si>
  <si>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</si>
  <si>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</si>
  <si>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</si>
  <si>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</si>
  <si>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</si>
  <si>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</si>
  <si>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</si>
  <si>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</si>
  <si>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</si>
  <si>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</si>
  <si>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</si>
  <si>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</si>
  <si>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</si>
  <si>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</si>
  <si>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</si>
  <si>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</si>
  <si>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</si>
  <si>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</si>
  <si>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</si>
  <si>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</si>
  <si>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</si>
  <si>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</si>
  <si>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</si>
  <si>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</si>
  <si>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</si>
  <si>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</si>
  <si>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</si>
  <si>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</si>
  <si>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</si>
  <si>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</si>
  <si>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</si>
  <si>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</si>
  <si>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</si>
  <si>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</si>
  <si>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</si>
  <si>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</si>
  <si>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</si>
  <si>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</si>
  <si>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</si>
  <si>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</si>
  <si>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</si>
  <si>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</si>
  <si>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</si>
  <si>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</si>
  <si>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</si>
  <si>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</si>
  <si>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</si>
  <si>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</si>
  <si>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</si>
  <si>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</si>
  <si>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</si>
  <si>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</si>
  <si>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</si>
  <si>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</si>
  <si>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</si>
  <si>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</si>
  <si>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</si>
  <si>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</si>
  <si>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</si>
  <si>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</si>
  <si>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</si>
  <si>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</si>
  <si>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</si>
  <si>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</si>
  <si>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</si>
  <si>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</si>
  <si>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</si>
  <si>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</si>
  <si>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</si>
  <si>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</si>
  <si>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</si>
  <si>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</si>
  <si>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</si>
  <si>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</si>
  <si>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</si>
  <si>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</si>
  <si>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</si>
  <si>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</si>
  <si>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</si>
  <si>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</si>
  <si>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</si>
  <si>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</si>
  <si>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</si>
  <si>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</si>
  <si>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</si>
  <si>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</si>
  <si>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</si>
  <si>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</si>
  <si>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</si>
  <si>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</si>
  <si>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</si>
  <si>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</si>
  <si>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</si>
  <si>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</si>
  <si>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</si>
  <si>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</si>
  <si>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</si>
  <si>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</si>
  <si>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</si>
  <si>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</si>
  <si>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</si>
  <si>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</si>
  <si>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</si>
  <si>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</si>
  <si>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</si>
  <si>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</si>
  <si>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</si>
  <si>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</si>
  <si>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</si>
  <si>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</si>
  <si>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</si>
  <si>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</si>
  <si>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</si>
  <si>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</si>
  <si>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</si>
  <si>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</si>
  <si>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</si>
  <si>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</si>
  <si>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</si>
  <si>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</si>
  <si>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</si>
  <si>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</si>
  <si>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</si>
  <si>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</si>
  <si>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</si>
  <si>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</si>
  <si>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</si>
  <si>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</si>
  <si>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</si>
  <si>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</si>
  <si>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</si>
  <si>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</si>
  <si>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</si>
  <si>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</si>
  <si>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</si>
  <si>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</si>
  <si>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</si>
  <si>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</si>
  <si>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</si>
  <si>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</si>
  <si>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</si>
  <si>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</si>
  <si>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</si>
  <si>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</si>
  <si>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</si>
  <si>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</si>
  <si>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</si>
  <si>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</si>
  <si>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</si>
  <si>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</si>
  <si>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</si>
  <si>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</si>
  <si>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</si>
  <si>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</si>
  <si>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</si>
  <si>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</si>
  <si>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</si>
  <si>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</si>
  <si>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</si>
  <si>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</si>
  <si>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</si>
  <si>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</si>
  <si>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</si>
  <si>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</si>
  <si>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</si>
  <si>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</si>
  <si>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</si>
  <si>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</si>
  <si>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</si>
  <si>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</si>
  <si>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</si>
  <si>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</si>
  <si>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</si>
  <si>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</si>
  <si>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</si>
  <si>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</si>
  <si>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</si>
  <si>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</si>
  <si>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</si>
  <si>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</si>
  <si>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</si>
  <si>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</si>
  <si>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</si>
  <si>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</si>
  <si>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</si>
  <si>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</si>
  <si>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</si>
  <si>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</si>
  <si>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</si>
  <si>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</si>
  <si>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</si>
  <si>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</si>
  <si>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</si>
  <si>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</si>
  <si>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</si>
  <si>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</si>
  <si>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</si>
  <si>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</si>
  <si>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</si>
  <si>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</si>
  <si>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</si>
  <si>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</si>
  <si>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</si>
  <si>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</si>
  <si>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</si>
  <si>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</si>
  <si>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</si>
  <si>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</si>
  <si>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</si>
  <si>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</si>
  <si>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</si>
  <si>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</si>
  <si>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</si>
  <si>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</si>
  <si>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</si>
  <si>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</si>
  <si>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</si>
  <si>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</si>
  <si>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</si>
  <si>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</si>
  <si>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</si>
  <si>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</si>
  <si>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</si>
  <si>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</si>
  <si>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</si>
  <si>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</si>
  <si>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</si>
  <si>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</si>
  <si>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</si>
  <si>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</si>
  <si>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</si>
  <si>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</si>
  <si>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</si>
  <si>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</si>
  <si>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</si>
  <si>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</si>
  <si>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</si>
  <si>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</si>
  <si>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</si>
  <si>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</si>
  <si>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</si>
  <si>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</si>
  <si>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</si>
  <si>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</si>
  <si>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</si>
  <si>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</si>
  <si>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</si>
  <si>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</si>
  <si>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</si>
  <si>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</si>
  <si>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</si>
  <si>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</si>
  <si>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</si>
  <si>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</si>
  <si>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</si>
  <si>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</si>
  <si>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</si>
  <si>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</si>
  <si>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</si>
  <si>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</si>
  <si>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</si>
  <si>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</si>
  <si>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</si>
  <si>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</si>
  <si>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</si>
  <si>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</si>
  <si>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</si>
  <si>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</si>
  <si>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</si>
  <si>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</si>
  <si>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</si>
  <si>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</si>
  <si>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</si>
  <si>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</si>
  <si>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</si>
  <si>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</si>
  <si>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</si>
  <si>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</si>
  <si>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</si>
  <si>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</si>
  <si>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</si>
  <si>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</si>
  <si>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</si>
  <si>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</si>
  <si>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</si>
  <si>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</si>
  <si>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</si>
  <si>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</si>
  <si>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</si>
  <si>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</si>
  <si>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</si>
  <si>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</si>
  <si>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</si>
  <si>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</si>
  <si>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</si>
  <si>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</si>
  <si>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</si>
  <si>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</si>
  <si>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</si>
  <si>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</si>
  <si>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</si>
  <si>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</si>
  <si>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</si>
  <si>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</si>
  <si>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</si>
  <si>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</si>
  <si>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</si>
  <si>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</si>
  <si>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</si>
  <si>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</si>
  <si>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</si>
  <si>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</si>
  <si>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</si>
  <si>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</si>
  <si>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</si>
  <si>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</si>
  <si>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</si>
  <si>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</si>
  <si>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</si>
  <si>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</si>
  <si>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</si>
  <si>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</si>
  <si>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</si>
  <si>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</si>
  <si>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</si>
  <si>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</si>
  <si>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</si>
  <si>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</si>
  <si>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</si>
  <si>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</si>
  <si>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</si>
  <si>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</si>
  <si>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</si>
  <si>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</si>
  <si>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</si>
  <si>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</si>
  <si>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</si>
  <si>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</si>
  <si>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</si>
  <si>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</si>
  <si>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</si>
  <si>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</si>
  <si>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</si>
  <si>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</si>
  <si>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</si>
  <si>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</si>
  <si>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</si>
  <si>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</si>
  <si>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</si>
  <si>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</si>
  <si>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</si>
  <si>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</si>
  <si>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</si>
  <si>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</si>
  <si>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</si>
  <si>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</si>
  <si>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</si>
  <si>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</si>
  <si>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</si>
  <si>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</si>
  <si>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</si>
  <si>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</si>
  <si>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</si>
  <si>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</si>
  <si>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</si>
  <si>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</si>
  <si>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</si>
  <si>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</si>
  <si>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</si>
  <si>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</si>
  <si>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</si>
  <si>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</si>
  <si>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</si>
  <si>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</si>
  <si>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</si>
  <si>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</si>
  <si>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</si>
  <si>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</si>
  <si>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</si>
  <si>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</si>
  <si>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</si>
  <si>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</si>
  <si>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</si>
  <si>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</si>
  <si>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</si>
  <si>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</si>
  <si>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</si>
  <si>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</si>
  <si>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</si>
  <si>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</si>
  <si>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</si>
  <si>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</si>
  <si>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</si>
  <si>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</si>
  <si>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</si>
  <si>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</si>
  <si>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</si>
  <si>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</si>
  <si>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</si>
  <si>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</si>
  <si>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</si>
  <si>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</si>
  <si>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</si>
  <si>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</si>
  <si>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</si>
  <si>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</si>
  <si>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</si>
  <si>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</si>
  <si>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</si>
  <si>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</si>
  <si>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</si>
  <si>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</si>
  <si>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</si>
  <si>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</si>
  <si>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</si>
  <si>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</si>
  <si>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</si>
  <si>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</si>
  <si>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</si>
  <si>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</si>
  <si>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</si>
  <si>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</si>
  <si>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</si>
  <si>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</si>
  <si>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</si>
  <si>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</si>
  <si>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</si>
  <si>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</si>
  <si>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</si>
  <si>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</si>
  <si>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</si>
  <si>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</si>
  <si>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</si>
  <si>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</si>
  <si>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</si>
  <si>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</si>
  <si>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</si>
  <si>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</si>
  <si>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</si>
  <si>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</si>
  <si>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</si>
  <si>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</si>
  <si>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</si>
  <si>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</si>
  <si>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</si>
  <si>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</si>
  <si>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</si>
  <si>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</si>
  <si>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</si>
  <si>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</si>
  <si>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</si>
  <si>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</si>
  <si>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</si>
  <si>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</si>
  <si>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</si>
  <si>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</si>
  <si>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</si>
  <si>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</si>
  <si>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</si>
  <si>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</si>
  <si>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</si>
  <si>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</si>
  <si>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</si>
  <si>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</si>
  <si>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</si>
  <si>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</si>
  <si>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</si>
  <si>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</si>
  <si>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</si>
  <si>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</si>
  <si>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</si>
  <si>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</si>
  <si>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</si>
  <si>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</si>
  <si>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</si>
  <si>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</si>
  <si>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</si>
  <si>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</si>
  <si>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</si>
  <si>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</si>
  <si>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</si>
  <si>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</si>
  <si>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</si>
  <si>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</si>
  <si>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</si>
  <si>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</si>
  <si>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</si>
  <si>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</si>
  <si>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</si>
  <si>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</si>
  <si>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</si>
  <si>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</si>
  <si>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</si>
  <si>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</si>
  <si>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</si>
  <si>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</si>
  <si>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</si>
  <si>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</si>
  <si>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</si>
  <si>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</si>
  <si>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</si>
  <si>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</si>
  <si>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</si>
  <si>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</si>
  <si>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</si>
  <si>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</si>
  <si>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</si>
  <si>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</si>
  <si>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</si>
  <si>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</si>
  <si>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</si>
  <si>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</si>
  <si>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</si>
  <si>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</si>
  <si>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</si>
  <si>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</si>
  <si>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</si>
  <si>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</si>
  <si>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</si>
  <si>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</si>
  <si>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</si>
  <si>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</si>
  <si>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</si>
  <si>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</si>
  <si>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</si>
  <si>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</si>
  <si>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</si>
  <si>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</si>
  <si>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</si>
  <si>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</si>
  <si>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</si>
  <si>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</si>
  <si>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</si>
  <si>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</si>
  <si>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</si>
  <si>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</si>
  <si>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</si>
  <si>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</si>
  <si>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</si>
  <si>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</si>
  <si>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</si>
  <si>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</si>
  <si>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</si>
  <si>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</si>
  <si>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</si>
  <si>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</si>
  <si>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</si>
  <si>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</si>
  <si>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</si>
  <si>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</si>
  <si>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</si>
  <si>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</si>
  <si>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</si>
  <si>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</si>
  <si>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</si>
  <si>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</si>
  <si>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</si>
  <si>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</si>
  <si>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</si>
  <si>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</si>
  <si>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</si>
  <si>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</si>
  <si>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</si>
  <si>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</si>
  <si>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</si>
  <si>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</si>
  <si>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</si>
  <si>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</si>
  <si>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</si>
  <si>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</si>
  <si>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</si>
  <si>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</si>
  <si>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</si>
  <si>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</si>
  <si>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</si>
  <si>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</si>
  <si>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</si>
  <si>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</si>
  <si>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</si>
  <si>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</si>
  <si>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</si>
  <si>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</si>
  <si>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</si>
  <si>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</si>
  <si>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</si>
  <si>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</si>
  <si>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</si>
  <si>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</si>
  <si>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</si>
  <si>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</si>
  <si>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</si>
  <si>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</si>
  <si>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</si>
  <si>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</si>
  <si>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</si>
  <si>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</si>
  <si>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</si>
  <si>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</si>
  <si>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</si>
  <si>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</si>
  <si>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</si>
  <si>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</si>
  <si>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</si>
  <si>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</si>
  <si>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</si>
  <si>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</si>
  <si>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</si>
  <si>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</si>
  <si>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</si>
  <si>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</si>
  <si>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</si>
  <si>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</si>
  <si>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</si>
  <si>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</si>
  <si>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</si>
  <si>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</si>
  <si>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</si>
  <si>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</si>
  <si>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</si>
  <si>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</si>
  <si>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</si>
  <si>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</si>
  <si>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</si>
  <si>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</si>
  <si>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</si>
  <si>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</si>
  <si>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</si>
  <si>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</si>
  <si>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</si>
  <si>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</si>
  <si>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</si>
  <si>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</si>
  <si>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</si>
  <si>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</si>
  <si>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</si>
  <si>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</si>
  <si>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</si>
  <si>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</si>
  <si>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</si>
  <si>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</si>
  <si>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</si>
  <si>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</si>
  <si>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</si>
  <si>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</si>
  <si>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</si>
  <si>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</si>
  <si>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</si>
  <si>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</si>
  <si>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</si>
  <si>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</si>
  <si>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</si>
  <si>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</si>
  <si>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</si>
  <si>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</si>
  <si>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</si>
  <si>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</si>
  <si>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</si>
  <si>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</si>
  <si>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</si>
  <si>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</si>
  <si>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</si>
  <si>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</si>
  <si>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</si>
  <si>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</si>
  <si>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</si>
  <si>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</si>
  <si>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</si>
  <si>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</si>
  <si>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</si>
  <si>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</si>
  <si>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</si>
  <si>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</si>
  <si>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</si>
  <si>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</si>
  <si>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</si>
  <si>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</si>
  <si>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</si>
  <si>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</si>
  <si>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</si>
  <si>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</si>
  <si>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</si>
  <si>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</si>
  <si>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</si>
  <si>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</si>
  <si>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</si>
  <si>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</si>
  <si>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</si>
  <si>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</si>
  <si>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</si>
  <si>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</si>
  <si>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</si>
  <si>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</si>
  <si>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</si>
  <si>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</si>
  <si>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</si>
  <si>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</si>
  <si>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</si>
  <si>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</si>
  <si>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</si>
  <si>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</si>
  <si>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</si>
  <si>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</si>
  <si>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</si>
  <si>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</si>
  <si>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</si>
  <si>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</si>
  <si>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</si>
  <si>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</si>
  <si>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</si>
  <si>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</si>
  <si>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</si>
  <si>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</si>
  <si>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</si>
  <si>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</si>
  <si>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</si>
  <si>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</si>
  <si>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</si>
  <si>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</si>
  <si>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</si>
  <si>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</si>
  <si>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</si>
  <si>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</si>
  <si>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</si>
  <si>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</si>
  <si>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</si>
  <si>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</si>
  <si>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</si>
  <si>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</si>
  <si>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</si>
  <si>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</si>
  <si>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</si>
  <si>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</si>
  <si>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</si>
  <si>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</si>
  <si>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</si>
  <si>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</si>
  <si>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</si>
  <si>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</si>
  <si>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</si>
  <si>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</si>
  <si>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</si>
  <si>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</si>
  <si>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</si>
  <si>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</si>
  <si>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</si>
  <si>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</si>
  <si>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</si>
  <si>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</si>
  <si>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</si>
  <si>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</si>
  <si>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</si>
  <si>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</si>
  <si>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</si>
  <si>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</si>
  <si>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</si>
  <si>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</si>
  <si>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</si>
  <si>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</si>
  <si>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</si>
  <si>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</si>
  <si>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</si>
  <si>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</si>
  <si>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</si>
  <si>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</si>
  <si>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</si>
  <si>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</si>
  <si>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</si>
  <si>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</si>
  <si>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</si>
  <si>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</si>
  <si>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</si>
  <si>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</si>
  <si>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</si>
  <si>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</si>
  <si>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</si>
  <si>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</si>
  <si>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</si>
  <si>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</si>
  <si>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</si>
  <si>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</si>
  <si>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</si>
  <si>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</si>
  <si>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</si>
  <si>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</si>
  <si>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</si>
  <si>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</si>
  <si>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</si>
  <si>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</si>
  <si>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</si>
  <si>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</si>
  <si>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</si>
  <si>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</si>
  <si>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</si>
  <si>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</si>
  <si>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</si>
  <si>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</si>
  <si>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</si>
  <si>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</si>
  <si>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</si>
  <si>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</si>
  <si>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</si>
  <si>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</si>
  <si>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</si>
  <si>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</si>
  <si>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</si>
  <si>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</si>
  <si>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</si>
  <si>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</si>
  <si>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</si>
  <si>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</si>
  <si>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</si>
  <si>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</si>
  <si>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</si>
  <si>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</si>
  <si>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</si>
  <si>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</si>
  <si>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</si>
  <si>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</si>
  <si>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</si>
  <si>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</si>
  <si>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</si>
  <si>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</si>
  <si>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</si>
  <si>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</si>
  <si>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</si>
  <si>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</si>
  <si>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</si>
  <si>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</si>
  <si>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</si>
  <si>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</si>
  <si>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</si>
  <si>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</si>
  <si>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</si>
  <si>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</si>
  <si>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</si>
  <si>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</si>
  <si>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</si>
  <si>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</si>
  <si>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</si>
  <si>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</si>
  <si>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</si>
  <si>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</si>
  <si>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</si>
  <si>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</si>
  <si>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</si>
  <si>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</si>
  <si>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</si>
  <si>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</si>
  <si>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</si>
  <si>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</si>
  <si>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</si>
  <si>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</si>
  <si>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</si>
  <si>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</si>
  <si>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</si>
  <si>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</si>
  <si>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</si>
  <si>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</si>
  <si>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</si>
  <si>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</si>
  <si>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</si>
  <si>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</si>
  <si>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</si>
  <si>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</si>
  <si>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</si>
  <si>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</si>
  <si>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</si>
  <si>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</si>
  <si>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</si>
  <si>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</si>
  <si>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</si>
  <si>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</si>
  <si>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</si>
  <si>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</si>
  <si>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</si>
  <si>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</si>
  <si>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</si>
  <si>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</si>
  <si>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</si>
  <si>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</si>
  <si>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</si>
  <si>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</si>
  <si>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</si>
  <si>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</si>
  <si>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</si>
  <si>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</si>
  <si>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</si>
  <si>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</si>
  <si>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</si>
  <si>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</si>
  <si>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</si>
  <si>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</si>
  <si>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</si>
  <si>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</si>
  <si>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</si>
  <si>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</si>
  <si>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</si>
  <si>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</si>
  <si>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</si>
  <si>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</si>
  <si>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</si>
  <si>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</si>
  <si>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</si>
  <si>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</si>
  <si>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</si>
  <si>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</si>
  <si>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</si>
  <si>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</si>
  <si>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</si>
  <si>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</si>
  <si>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</si>
  <si>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</si>
  <si>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</si>
  <si>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</si>
  <si>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</si>
  <si>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</si>
  <si>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</si>
  <si>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</si>
  <si>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</si>
  <si>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</si>
  <si>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</si>
  <si>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</si>
  <si>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</si>
  <si>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</si>
  <si>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</si>
  <si>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</si>
  <si>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</si>
  <si>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</si>
  <si>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</si>
  <si>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</si>
  <si>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</si>
  <si>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</si>
  <si>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</si>
  <si>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</si>
  <si>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</si>
  <si>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</si>
  <si>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</si>
  <si>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</si>
  <si>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</si>
  <si>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</si>
  <si>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</si>
  <si>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</si>
  <si>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</si>
  <si>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</si>
  <si>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</si>
  <si>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</si>
  <si>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</si>
  <si>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</si>
  <si>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</si>
  <si>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</si>
  <si>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</si>
  <si>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</si>
  <si>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</si>
  <si>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</si>
  <si>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</si>
  <si>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</si>
  <si>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</si>
  <si>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</si>
  <si>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</si>
  <si>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</si>
  <si>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</si>
  <si>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</si>
  <si>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</si>
  <si>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</si>
  <si>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</si>
  <si>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</si>
  <si>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</si>
  <si>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</si>
  <si>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</si>
  <si>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</si>
  <si>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</si>
  <si>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</si>
  <si>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</si>
  <si>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</si>
  <si>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</si>
  <si>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</si>
  <si>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</si>
  <si>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</si>
  <si>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</si>
  <si>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</si>
  <si>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</si>
  <si>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</si>
  <si>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</si>
  <si>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</si>
  <si>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</si>
  <si>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</si>
  <si>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</si>
  <si>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</si>
  <si>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</si>
  <si>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</si>
  <si>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</si>
  <si>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</si>
  <si>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</si>
  <si>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</si>
  <si>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</si>
  <si>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</si>
  <si>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</si>
  <si>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</si>
  <si>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</si>
  <si>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</si>
  <si>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</si>
  <si>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</si>
  <si>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</si>
  <si>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</si>
  <si>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</si>
  <si>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</si>
  <si>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</si>
  <si>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</si>
  <si>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</si>
  <si>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</si>
  <si>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</si>
  <si>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</si>
  <si>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</si>
  <si>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</si>
  <si>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</si>
  <si>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</si>
  <si>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</si>
  <si>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</si>
  <si>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</si>
  <si>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</si>
  <si>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</si>
  <si>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</si>
  <si>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</si>
  <si>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</si>
  <si>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</si>
  <si>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</si>
  <si>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</si>
  <si>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</si>
  <si>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</si>
  <si>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</si>
  <si>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</si>
  <si>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</si>
  <si>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</si>
  <si>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</si>
  <si>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</si>
  <si>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</si>
  <si>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</si>
  <si>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</si>
  <si>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</si>
  <si>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</si>
  <si>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</si>
  <si>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</si>
  <si>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</si>
  <si>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</si>
  <si>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</si>
  <si>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</si>
  <si>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</si>
  <si>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</si>
  <si>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</si>
  <si>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</si>
  <si>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</si>
  <si>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</si>
  <si>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</si>
  <si>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</si>
  <si>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</si>
  <si>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</si>
  <si>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</si>
  <si>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</si>
  <si>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</si>
  <si>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</si>
  <si>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</si>
  <si>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</si>
  <si>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</si>
  <si>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</si>
  <si>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</si>
  <si>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</si>
  <si>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</si>
  <si>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</si>
  <si>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</si>
  <si>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</si>
  <si>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</si>
  <si>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</si>
  <si>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</si>
  <si>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</si>
  <si>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</si>
  <si>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</si>
  <si>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</si>
  <si>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</si>
  <si>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</si>
  <si>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</si>
  <si>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</si>
  <si>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</si>
  <si>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</si>
  <si>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</si>
  <si>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</si>
  <si>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</si>
  <si>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</si>
  <si>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</si>
  <si>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</si>
  <si>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</si>
  <si>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</si>
  <si>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</si>
  <si>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</si>
  <si>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</si>
  <si>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</si>
  <si>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</si>
  <si>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</si>
  <si>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</si>
  <si>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</si>
  <si>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</si>
  <si>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</si>
  <si>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</si>
  <si>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</si>
  <si>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</si>
  <si>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</si>
  <si>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</si>
  <si>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</si>
  <si>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</si>
  <si>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</si>
  <si>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</si>
  <si>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</si>
  <si>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</si>
  <si>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</si>
  <si>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</si>
  <si>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</si>
  <si>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</si>
  <si>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</si>
  <si>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</si>
  <si>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</si>
  <si>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</si>
  <si>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</si>
  <si>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</si>
  <si>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</si>
  <si>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</si>
  <si>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</si>
  <si>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</si>
  <si>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</si>
  <si>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</si>
  <si>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</si>
  <si>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</si>
  <si>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</si>
  <si>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</si>
  <si>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</si>
  <si>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</si>
  <si>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</si>
  <si>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</si>
  <si>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</si>
  <si>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</si>
  <si>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</si>
  <si>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</si>
  <si>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</si>
  <si>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</si>
  <si>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</si>
  <si>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</si>
  <si>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</si>
  <si>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</si>
  <si>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</si>
  <si>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</si>
  <si>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</si>
  <si>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</si>
  <si>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</si>
  <si>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</si>
  <si>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</si>
  <si>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</si>
  <si>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</si>
  <si>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</si>
  <si>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</si>
  <si>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</si>
  <si>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</si>
  <si>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</si>
  <si>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</si>
  <si>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</si>
  <si>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</si>
  <si>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</si>
  <si>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</si>
  <si>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</si>
  <si>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</si>
  <si>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</si>
  <si>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</si>
  <si>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</si>
  <si>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</si>
  <si>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</si>
  <si>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</si>
  <si>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</si>
  <si>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</si>
  <si>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</si>
  <si>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</si>
  <si>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</si>
  <si>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</si>
  <si>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</si>
  <si>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</si>
  <si>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</si>
  <si>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</si>
  <si>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</si>
  <si>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</si>
  <si>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</si>
  <si>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</si>
  <si>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</si>
  <si>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</si>
  <si>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</si>
  <si>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</si>
  <si>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</si>
  <si>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</si>
  <si>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</si>
  <si>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</si>
  <si>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</si>
  <si>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</si>
  <si>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</si>
  <si>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</si>
  <si>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</si>
  <si>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</si>
  <si>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</si>
  <si>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</si>
  <si>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</si>
  <si>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</si>
  <si>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</si>
  <si>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</si>
  <si>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</si>
  <si>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</si>
  <si>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</si>
  <si>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</si>
  <si>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</si>
  <si>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</si>
  <si>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</si>
  <si>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</si>
  <si>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</si>
  <si>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</si>
  <si>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</si>
  <si>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</si>
  <si>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</si>
  <si>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</si>
  <si>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</si>
  <si>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</si>
  <si>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</si>
  <si>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</si>
  <si>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</si>
  <si>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</si>
  <si>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</si>
  <si>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</si>
  <si>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</si>
  <si>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</si>
  <si>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</si>
  <si>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</si>
  <si>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</si>
  <si>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</si>
  <si>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</si>
  <si>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</si>
  <si>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</si>
  <si>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</si>
  <si>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</si>
  <si>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</si>
  <si>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</si>
  <si>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</si>
  <si>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</si>
  <si>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</si>
  <si>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</si>
  <si>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</si>
  <si>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</si>
  <si>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</si>
  <si>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</si>
  <si>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</si>
  <si>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</si>
  <si>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</si>
  <si>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</si>
  <si>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</si>
  <si>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</si>
  <si>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</si>
  <si>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</si>
  <si>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</si>
  <si>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</si>
  <si>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</si>
  <si>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</si>
  <si>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</si>
  <si>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</si>
  <si>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</si>
  <si>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</si>
  <si>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</si>
  <si>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</si>
  <si>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</si>
  <si>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</si>
  <si>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</si>
  <si>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</si>
  <si>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</si>
  <si>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</si>
  <si>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</si>
  <si>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</si>
  <si>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</si>
  <si>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</si>
  <si>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</si>
  <si>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</si>
  <si>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</si>
  <si>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</si>
  <si>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</si>
  <si>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</si>
  <si>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</si>
  <si>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</si>
  <si>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</si>
  <si>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</si>
  <si>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</si>
  <si>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</si>
  <si>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</si>
  <si>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</si>
  <si>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</si>
  <si>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</si>
  <si>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</si>
  <si>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</si>
  <si>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</si>
  <si>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</si>
  <si>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</si>
  <si>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</si>
  <si>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</si>
  <si>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</si>
  <si>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</si>
  <si>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</si>
  <si>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</si>
  <si>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</si>
  <si>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</si>
  <si>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</si>
  <si>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</si>
  <si>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</si>
  <si>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</si>
  <si>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</si>
  <si>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</si>
  <si>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</si>
  <si>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</si>
  <si>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</si>
  <si>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</si>
  <si>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</si>
  <si>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</si>
  <si>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</si>
  <si>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</si>
  <si>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</si>
  <si>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</si>
  <si>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</si>
  <si>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</si>
  <si>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</si>
  <si>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</si>
  <si>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</si>
  <si>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</si>
  <si>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</si>
  <si>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</si>
  <si>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</si>
  <si>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</si>
  <si>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</si>
  <si>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</si>
  <si>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</si>
  <si>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</si>
  <si>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</si>
  <si>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</si>
  <si>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</si>
  <si>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</si>
  <si>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</si>
  <si>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</si>
  <si>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</si>
  <si>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</si>
  <si>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</si>
  <si>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</si>
  <si>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</si>
  <si>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</si>
  <si>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</si>
  <si>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</si>
  <si>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</si>
  <si>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</si>
  <si>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</si>
  <si>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</si>
  <si>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</si>
  <si>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</si>
  <si>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</si>
  <si>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</si>
  <si>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</si>
  <si>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</si>
  <si>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</si>
  <si>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</si>
  <si>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</si>
  <si>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</si>
  <si>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</si>
  <si>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</si>
  <si>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</si>
  <si>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</si>
  <si>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</si>
  <si>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</si>
  <si>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</si>
  <si>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</si>
  <si>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</si>
  <si>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</si>
  <si>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</si>
  <si>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</si>
  <si>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</si>
  <si>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</si>
  <si>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</si>
  <si>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</si>
  <si>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</si>
  <si>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</si>
  <si>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</si>
  <si>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</si>
  <si>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</si>
  <si>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</si>
  <si>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</si>
  <si>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</si>
  <si>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</si>
  <si>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</si>
  <si>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</si>
  <si>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</si>
  <si>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</si>
  <si>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</si>
  <si>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</si>
  <si>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</si>
  <si>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</si>
  <si>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</si>
  <si>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</si>
  <si>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</si>
  <si>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</si>
  <si>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</si>
  <si>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</si>
  <si>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</si>
  <si>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</si>
  <si>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</si>
  <si>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</si>
  <si>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</si>
  <si>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</si>
  <si>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</si>
  <si>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</si>
  <si>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</si>
  <si>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</si>
  <si>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</si>
  <si>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</si>
  <si>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</si>
  <si>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</si>
  <si>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</si>
  <si>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</si>
  <si>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</si>
  <si>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</si>
  <si>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</si>
  <si>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</si>
  <si>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</si>
  <si>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</si>
  <si>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</si>
  <si>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</si>
  <si>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</si>
  <si>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</si>
  <si>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</si>
  <si>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</si>
  <si>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</si>
  <si>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</si>
  <si>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</si>
  <si>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</si>
  <si>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</si>
  <si>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</si>
  <si>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</si>
  <si>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</si>
  <si>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</si>
  <si>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</si>
  <si>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</si>
  <si>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</si>
  <si>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</si>
  <si>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</si>
  <si>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</si>
  <si>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</si>
  <si>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</si>
  <si>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</si>
  <si>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</si>
  <si>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</si>
  <si>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</si>
  <si>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</si>
  <si>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</si>
  <si>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</si>
  <si>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</si>
  <si>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</si>
  <si>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</si>
  <si>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</si>
  <si>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</si>
  <si>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</si>
  <si>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</si>
  <si>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</si>
  <si>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</si>
  <si>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</si>
  <si>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</si>
  <si>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</si>
  <si>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</si>
  <si>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</si>
  <si>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</si>
  <si>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</si>
  <si>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</si>
  <si>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</si>
  <si>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</si>
  <si>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</si>
  <si>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</si>
  <si>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</si>
  <si>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</si>
  <si>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</si>
  <si>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</si>
  <si>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</si>
  <si>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</si>
  <si>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</si>
  <si>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</si>
  <si>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</si>
  <si>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</si>
  <si>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</si>
  <si>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</si>
  <si>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</si>
  <si>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</si>
  <si>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</si>
  <si>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</si>
  <si>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</si>
  <si>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</si>
  <si>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</si>
  <si>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</si>
  <si>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</si>
  <si>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</si>
  <si>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</si>
  <si>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</si>
  <si>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</si>
  <si>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</si>
  <si>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</si>
  <si>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</si>
  <si>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</si>
  <si>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</si>
  <si>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</si>
  <si>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</si>
  <si>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</si>
  <si>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</si>
  <si>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</si>
  <si>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</si>
  <si>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</si>
  <si>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</si>
  <si>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</si>
  <si>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</si>
  <si>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</si>
  <si>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</si>
  <si>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</si>
  <si>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</si>
  <si>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</si>
  <si>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</si>
  <si>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</si>
  <si>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</si>
  <si>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</si>
  <si>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</si>
  <si>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</si>
  <si>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</si>
  <si>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</si>
  <si>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</si>
  <si>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</si>
  <si>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</si>
  <si>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</si>
  <si>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</si>
  <si>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</si>
  <si>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</si>
  <si>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</si>
  <si>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</si>
  <si>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</si>
  <si>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</si>
  <si>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</si>
  <si>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</si>
  <si>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</si>
  <si>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</si>
  <si>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</si>
  <si>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</si>
  <si>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</si>
  <si>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</si>
  <si>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</si>
  <si>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</si>
  <si>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</si>
  <si>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</si>
  <si>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</si>
  <si>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</si>
  <si>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</si>
  <si>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</si>
  <si>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</si>
  <si>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</si>
  <si>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</si>
  <si>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</si>
  <si>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</si>
  <si>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</si>
  <si>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</si>
  <si>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</si>
  <si>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</si>
  <si>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</si>
  <si>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</si>
  <si>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</si>
  <si>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</si>
  <si>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</si>
  <si>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</si>
  <si>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</si>
  <si>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</si>
  <si>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</si>
  <si>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</si>
  <si>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</si>
  <si>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</si>
  <si>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</si>
  <si>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</si>
  <si>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</si>
  <si>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</si>
  <si>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</si>
  <si>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</si>
  <si>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</si>
  <si>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</si>
  <si>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</si>
  <si>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</si>
  <si>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</si>
  <si>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</si>
  <si>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</si>
  <si>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</si>
  <si>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</si>
  <si>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</si>
  <si>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</si>
  <si>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</si>
  <si>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</si>
  <si>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</si>
  <si>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</si>
  <si>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</si>
  <si>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</si>
  <si>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</si>
  <si>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</si>
  <si>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</si>
  <si>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</si>
  <si>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</si>
  <si>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</si>
  <si>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</si>
  <si>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</si>
  <si>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</si>
  <si>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</si>
  <si>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</si>
  <si>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</si>
  <si>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</si>
  <si>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</si>
  <si>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</si>
  <si>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</si>
  <si>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</si>
  <si>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</si>
  <si>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</si>
  <si>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</si>
  <si>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</si>
  <si>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</si>
  <si>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</si>
  <si>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</si>
  <si>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</si>
  <si>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</si>
  <si>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</si>
  <si>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</si>
  <si>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</si>
  <si>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</si>
  <si>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</si>
  <si>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</si>
  <si>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</si>
  <si>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</si>
  <si>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</si>
  <si>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</si>
  <si>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</si>
  <si>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</si>
  <si>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</si>
  <si>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</si>
  <si>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</si>
  <si>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</si>
  <si>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</si>
  <si>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</si>
  <si>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</si>
  <si>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</si>
  <si>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</si>
  <si>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</si>
  <si>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</si>
  <si>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</si>
  <si>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</si>
  <si>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</si>
  <si>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</si>
  <si>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</si>
  <si>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</si>
  <si>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</si>
  <si>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</si>
  <si>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</si>
  <si>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</si>
  <si>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</si>
  <si>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</si>
  <si>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</si>
  <si>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</si>
  <si>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</si>
  <si>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</si>
  <si>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</si>
  <si>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</si>
  <si>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</si>
  <si>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</si>
  <si>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</si>
  <si>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</si>
  <si>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</si>
  <si>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</si>
  <si>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</si>
  <si>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</si>
  <si>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</si>
  <si>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</si>
  <si>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</si>
  <si>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</si>
  <si>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</si>
  <si>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</si>
  <si>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</si>
  <si>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</si>
  <si>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</si>
  <si>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</si>
  <si>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</si>
  <si>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</si>
  <si>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</si>
  <si>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</si>
  <si>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</si>
  <si>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</si>
  <si>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</si>
  <si>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</si>
  <si>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</si>
  <si>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</si>
  <si>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</si>
  <si>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</si>
  <si>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</si>
  <si>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</si>
  <si>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</si>
  <si>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</si>
  <si>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</si>
  <si>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</si>
  <si>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</si>
  <si>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</si>
  <si>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</si>
  <si>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</si>
  <si>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</si>
  <si>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</si>
  <si>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</si>
  <si>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</si>
  <si>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</si>
  <si>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</si>
  <si>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</si>
  <si>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</si>
  <si>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</si>
  <si>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</si>
  <si>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</si>
  <si>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</si>
  <si>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</si>
  <si>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</si>
  <si>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</si>
  <si>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</si>
  <si>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</si>
  <si>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</si>
  <si>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</si>
  <si>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</si>
  <si>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</si>
  <si>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</si>
  <si>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</si>
  <si>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</si>
  <si>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</si>
  <si>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</si>
  <si>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</si>
  <si>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</si>
  <si>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</si>
  <si>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</si>
  <si>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</si>
  <si>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</si>
  <si>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</si>
  <si>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</si>
  <si>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</si>
  <si>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</si>
  <si>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</si>
  <si>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</si>
  <si>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</si>
  <si>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</si>
  <si>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</si>
  <si>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</si>
  <si>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</si>
  <si>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</si>
  <si>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</si>
  <si>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</si>
  <si>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</si>
  <si>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</si>
  <si>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</si>
  <si>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</si>
  <si>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</si>
  <si>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</si>
  <si>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</si>
  <si>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</si>
  <si>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</si>
  <si>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</si>
  <si>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</si>
  <si>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</si>
  <si>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</si>
  <si>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</si>
  <si>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</si>
  <si>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</si>
  <si>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</si>
  <si>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</si>
  <si>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</si>
  <si>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</si>
  <si>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</si>
  <si>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</si>
  <si>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</si>
  <si>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</si>
  <si>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</si>
  <si>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</si>
  <si>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</si>
  <si>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</si>
  <si>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</si>
  <si>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</si>
  <si>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</si>
  <si>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</si>
  <si>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</si>
  <si>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</si>
  <si>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</si>
  <si>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</si>
  <si>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</si>
  <si>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</si>
  <si>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</si>
  <si>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</si>
  <si>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</si>
  <si>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</si>
  <si>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</si>
  <si>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</si>
  <si>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</si>
  <si>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</si>
  <si>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</si>
  <si>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</si>
  <si>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</si>
  <si>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</si>
  <si>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</si>
  <si>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</si>
  <si>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</si>
  <si>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</si>
  <si>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</si>
  <si>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</si>
  <si>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</si>
  <si>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</si>
  <si>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</si>
  <si>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</si>
  <si>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</si>
  <si>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</si>
  <si>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</si>
  <si>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</si>
  <si>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</si>
  <si>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</si>
  <si>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</si>
  <si>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</si>
  <si>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</si>
  <si>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</si>
  <si>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</si>
  <si>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</si>
  <si>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</si>
  <si>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</si>
  <si>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</si>
  <si>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</si>
  <si>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</si>
  <si>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</si>
  <si>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</si>
  <si>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</si>
  <si>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</si>
  <si>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</si>
  <si>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</si>
  <si>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</si>
  <si>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</si>
  <si>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</si>
  <si>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</si>
  <si>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</si>
  <si>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</si>
  <si>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</si>
  <si>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</si>
  <si>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</si>
  <si>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</si>
  <si>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</si>
  <si>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</si>
  <si>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</si>
  <si>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</si>
  <si>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</si>
  <si>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</si>
  <si>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</si>
  <si>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</si>
  <si>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</si>
  <si>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</si>
  <si>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</si>
  <si>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</si>
  <si>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</si>
  <si>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</si>
  <si>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</si>
  <si>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</si>
  <si>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</si>
  <si>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</si>
  <si>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</si>
  <si>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</si>
  <si>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</si>
  <si>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</si>
  <si>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</si>
  <si>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</si>
  <si>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</si>
  <si>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</si>
  <si>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</si>
  <si>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</si>
  <si>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</si>
  <si>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</si>
  <si>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</si>
  <si>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</si>
  <si>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</si>
  <si>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</si>
  <si>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</si>
  <si>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</si>
  <si>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</si>
  <si>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</si>
  <si>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</si>
  <si>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</si>
  <si>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</si>
  <si>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</si>
  <si>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</si>
  <si>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</si>
  <si>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</si>
  <si>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</si>
  <si>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</si>
  <si>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</si>
  <si>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</si>
  <si>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</si>
  <si>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</si>
  <si>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</si>
  <si>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</si>
  <si>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</si>
  <si>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</si>
  <si>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</si>
  <si>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</si>
  <si>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</si>
  <si>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</si>
  <si>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</si>
  <si>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</si>
  <si>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</si>
  <si>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</si>
  <si>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</si>
  <si>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</si>
  <si>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</si>
  <si>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</si>
  <si>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</si>
  <si>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</si>
  <si>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</si>
  <si>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</si>
  <si>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</si>
  <si>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</si>
  <si>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</si>
  <si>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</si>
  <si>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</si>
  <si>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</si>
  <si>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</si>
  <si>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</si>
  <si>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</si>
  <si>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</si>
  <si>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</si>
  <si>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</si>
  <si>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</si>
  <si>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</si>
  <si>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</si>
  <si>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</si>
  <si>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</si>
  <si>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</si>
  <si>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</si>
  <si>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</si>
  <si>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</si>
  <si>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</si>
  <si>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</si>
  <si>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</si>
  <si>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</si>
  <si>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</si>
  <si>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</si>
  <si>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</si>
  <si>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</si>
  <si>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</si>
  <si>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</si>
  <si>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</si>
  <si>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</si>
  <si>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</si>
  <si>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</si>
  <si>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</si>
  <si>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</si>
  <si>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</si>
  <si>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</si>
  <si>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</si>
  <si>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</si>
  <si>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</si>
  <si>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</si>
  <si>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</si>
  <si>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</si>
  <si>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</si>
  <si>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</si>
  <si>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</si>
  <si>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</si>
  <si>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</si>
  <si>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</si>
  <si>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</si>
  <si>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</si>
  <si>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</si>
  <si>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</si>
  <si>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</si>
  <si>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</si>
  <si>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</si>
  <si>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</si>
  <si>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</si>
  <si>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</si>
  <si>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</si>
  <si>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</si>
  <si>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</si>
  <si>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</si>
  <si>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</si>
  <si>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</si>
  <si>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</si>
  <si>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</si>
  <si>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</si>
  <si>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</si>
  <si>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</si>
  <si>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</si>
  <si>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</si>
  <si>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</si>
  <si>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</si>
  <si>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</si>
  <si>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</si>
  <si>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</si>
  <si>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</si>
  <si>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</si>
  <si>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</si>
  <si>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</si>
  <si>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</si>
  <si>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</si>
  <si>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</si>
  <si>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</si>
  <si>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</si>
  <si>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</si>
  <si>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</si>
  <si>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</si>
  <si>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</si>
  <si>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</si>
  <si>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</si>
  <si>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</si>
  <si>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</si>
  <si>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</si>
  <si>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</si>
  <si>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</si>
  <si>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</si>
  <si>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</si>
  <si>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</si>
  <si>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</si>
  <si>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</si>
  <si>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</si>
  <si>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</si>
  <si>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</si>
  <si>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</si>
  <si>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</si>
  <si>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</si>
  <si>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</si>
  <si>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</si>
  <si>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</si>
  <si>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</si>
  <si>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</si>
  <si>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</si>
  <si>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</si>
  <si>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</si>
  <si>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</si>
  <si>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</si>
  <si>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</si>
  <si>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</si>
  <si>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</si>
  <si>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</si>
  <si>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</si>
  <si>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</si>
  <si>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</si>
  <si>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</si>
  <si>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</si>
  <si>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</si>
  <si>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</si>
  <si>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</si>
  <si>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</si>
  <si>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</si>
  <si>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</si>
  <si>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</si>
  <si>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</si>
  <si>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</si>
  <si>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</si>
  <si>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</si>
  <si>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</si>
  <si>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</si>
  <si>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</si>
  <si>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</si>
  <si>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</si>
  <si>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</si>
  <si>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</si>
  <si>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</si>
  <si>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</si>
  <si>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</si>
  <si>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</si>
  <si>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</si>
  <si>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</si>
  <si>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</si>
  <si>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</si>
  <si>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</si>
  <si>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</si>
  <si>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</si>
  <si>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</si>
  <si>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</si>
  <si>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</si>
  <si>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</si>
  <si>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</si>
  <si>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</si>
  <si>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</si>
  <si>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</si>
  <si>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</si>
  <si>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</si>
  <si>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</si>
  <si>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</si>
  <si>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</si>
  <si>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</si>
  <si>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</si>
  <si>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</si>
  <si>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</si>
  <si>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</si>
  <si>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</si>
  <si>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</si>
  <si>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</si>
  <si>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</si>
  <si>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</si>
  <si>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</si>
  <si>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</si>
  <si>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</si>
  <si>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</si>
  <si>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</si>
  <si>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</si>
  <si>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</si>
  <si>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</si>
  <si>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</si>
  <si>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</si>
  <si>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</si>
  <si>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</si>
  <si>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</si>
  <si>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</si>
  <si>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</si>
  <si>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</si>
  <si>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</si>
  <si>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</si>
  <si>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</si>
  <si>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</si>
  <si>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</si>
  <si>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</si>
  <si>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</si>
  <si>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</si>
  <si>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</si>
  <si>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</si>
  <si>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</si>
  <si>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</si>
  <si>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</si>
  <si>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</si>
  <si>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</si>
  <si>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</si>
  <si>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</si>
  <si>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</si>
  <si>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</si>
  <si>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</si>
  <si>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</si>
  <si>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</si>
  <si>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</si>
  <si>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</si>
  <si>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</si>
  <si>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</si>
  <si>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</si>
  <si>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</si>
  <si>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</si>
  <si>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</si>
  <si>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</si>
  <si>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</si>
  <si>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</si>
  <si>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</si>
  <si>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</si>
  <si>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</si>
  <si>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</si>
  <si>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</si>
  <si>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</si>
  <si>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</si>
  <si>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</si>
  <si>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</si>
  <si>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</si>
  <si>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</si>
  <si>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</si>
  <si>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</si>
  <si>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</si>
  <si>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</si>
  <si>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</si>
  <si>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</si>
  <si>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</si>
  <si>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</si>
  <si>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</si>
  <si>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</si>
  <si>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</si>
  <si>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</si>
  <si>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</si>
  <si>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</si>
  <si>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</si>
  <si>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</si>
  <si>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</si>
  <si>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</si>
  <si>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</si>
  <si>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</si>
  <si>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</si>
  <si>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</si>
  <si>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</si>
  <si>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</si>
  <si>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</si>
  <si>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</si>
  <si>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</si>
  <si>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</si>
  <si>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</si>
  <si>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</si>
  <si>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</si>
  <si>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</si>
  <si>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</si>
  <si>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</si>
  <si>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</si>
  <si>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</si>
  <si>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</si>
  <si>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</si>
  <si>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</si>
  <si>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</si>
  <si>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</si>
  <si>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</si>
  <si>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</si>
  <si>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</si>
  <si>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</si>
  <si>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</si>
  <si>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</si>
  <si>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</si>
  <si>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</si>
  <si>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</si>
  <si>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</si>
  <si>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</si>
  <si>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</si>
  <si>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</si>
  <si>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</si>
  <si>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</si>
  <si>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</si>
  <si>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</si>
  <si>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</si>
  <si>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</si>
  <si>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</si>
  <si>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</si>
  <si>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</si>
  <si>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</si>
  <si>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</si>
  <si>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</si>
  <si>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</si>
  <si>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</si>
  <si>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</si>
  <si>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</si>
  <si>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</si>
  <si>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</si>
  <si>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</si>
  <si>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</si>
  <si>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</si>
  <si>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</si>
  <si>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</si>
  <si>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</si>
  <si>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</si>
  <si>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</si>
  <si>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</si>
  <si>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</si>
  <si>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</si>
  <si>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</si>
  <si>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</si>
  <si>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</si>
  <si>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</si>
  <si>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</si>
  <si>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</si>
  <si>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</si>
  <si>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</si>
  <si>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</si>
  <si>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</si>
  <si>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</si>
  <si>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</si>
  <si>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</si>
  <si>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</si>
  <si>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</si>
  <si>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</si>
  <si>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</si>
  <si>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</si>
  <si>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</si>
  <si>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</si>
  <si>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</si>
  <si>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</si>
  <si>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</si>
  <si>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</si>
  <si>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</si>
  <si>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</si>
  <si>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</si>
  <si>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</si>
  <si>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</si>
  <si>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</si>
  <si>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</si>
  <si>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</si>
  <si>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</si>
  <si>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</si>
  <si>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</si>
  <si>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</si>
  <si>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</si>
  <si>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</si>
  <si>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</si>
  <si>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</si>
  <si>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</si>
  <si>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</si>
  <si>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</si>
  <si>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</si>
  <si>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</si>
  <si>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</si>
  <si>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</si>
  <si>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</si>
  <si>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</si>
  <si>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</si>
  <si>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</si>
  <si>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</si>
  <si>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</si>
  <si>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</si>
  <si>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</si>
  <si>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</si>
  <si>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</si>
  <si>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</si>
  <si>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</si>
  <si>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</si>
  <si>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</si>
  <si>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</si>
  <si>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</si>
  <si>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</si>
  <si>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</si>
  <si>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</si>
  <si>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</si>
  <si>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</si>
  <si>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</si>
  <si>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</si>
  <si>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</si>
  <si>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</si>
  <si>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</si>
  <si>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</si>
  <si>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</si>
  <si>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</si>
  <si>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</si>
  <si>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</si>
  <si>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</si>
  <si>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</si>
  <si>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</si>
  <si>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</si>
  <si>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</si>
  <si>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</si>
  <si>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</si>
  <si>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</si>
  <si>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</si>
  <si>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</si>
  <si>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</si>
  <si>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</si>
  <si>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</si>
  <si>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</si>
  <si>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</si>
  <si>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</si>
  <si>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</si>
  <si>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</si>
  <si>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</si>
  <si>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</si>
  <si>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</si>
  <si>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</si>
  <si>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</si>
  <si>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</si>
  <si>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</si>
  <si>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</si>
  <si>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</si>
  <si>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</si>
  <si>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</si>
  <si>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</si>
  <si>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</si>
  <si>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</si>
  <si>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</si>
  <si>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</si>
  <si>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</si>
  <si>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</si>
  <si>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</si>
  <si>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</si>
  <si>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</si>
  <si>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</si>
  <si>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</si>
  <si>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</si>
  <si>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</si>
  <si>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</si>
  <si>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</si>
  <si>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</si>
  <si>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</si>
  <si>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</si>
  <si>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</si>
  <si>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</si>
  <si>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</si>
  <si>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</si>
  <si>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</si>
  <si>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</si>
  <si>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</si>
  <si>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</si>
  <si>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</si>
  <si>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</si>
  <si>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</si>
  <si>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</si>
  <si>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</si>
  <si>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</si>
  <si>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</si>
  <si>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</si>
  <si>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</si>
  <si>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</si>
  <si>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</si>
  <si>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</si>
  <si>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</si>
  <si>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</si>
  <si>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</si>
  <si>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</si>
  <si>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</si>
  <si>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</si>
  <si>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</si>
  <si>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</si>
  <si>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</si>
  <si>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</si>
  <si>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</si>
  <si>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</si>
  <si>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</si>
  <si>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</si>
  <si>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</si>
  <si>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</si>
  <si>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</si>
  <si>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</si>
  <si>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</si>
  <si>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</si>
  <si>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</si>
  <si>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</si>
  <si>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</si>
  <si>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</si>
  <si>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</si>
  <si>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</si>
  <si>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</si>
  <si>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</si>
  <si>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</si>
  <si>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</si>
  <si>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</si>
  <si>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</si>
  <si>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</si>
  <si>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</si>
  <si>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</si>
  <si>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</si>
  <si>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</si>
  <si>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</si>
  <si>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</si>
  <si>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</si>
  <si>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</si>
  <si>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</si>
  <si>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</si>
  <si>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</si>
  <si>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</si>
  <si>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</si>
  <si>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</si>
  <si>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</si>
  <si>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</si>
  <si>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</si>
  <si>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</si>
  <si>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</si>
  <si>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</si>
  <si>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</si>
  <si>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</si>
  <si>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</si>
  <si>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</si>
  <si>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</si>
  <si>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</si>
  <si>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</si>
  <si>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</si>
  <si>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</si>
  <si>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</si>
  <si>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</si>
  <si>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</si>
  <si>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</si>
  <si>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</si>
  <si>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</si>
  <si>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</si>
  <si>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</si>
  <si>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</si>
  <si>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</si>
  <si>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</si>
  <si>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</si>
  <si>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</si>
  <si>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</si>
  <si>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</si>
  <si>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</si>
  <si>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</si>
  <si>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</si>
  <si>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</si>
  <si>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</si>
  <si>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</si>
  <si>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</si>
  <si>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</si>
  <si>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</si>
  <si>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</si>
  <si>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</si>
  <si>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</si>
  <si>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</si>
  <si>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</si>
  <si>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</si>
  <si>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</si>
  <si>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</si>
  <si>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</si>
  <si>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</si>
  <si>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</si>
  <si>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</si>
  <si>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</si>
  <si>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</si>
  <si>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</si>
  <si>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</si>
  <si>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</si>
  <si>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</si>
  <si>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</si>
  <si>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</si>
  <si>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</si>
  <si>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</si>
  <si>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</si>
  <si>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</si>
  <si>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</si>
  <si>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</si>
  <si>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</si>
  <si>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</si>
  <si>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</si>
  <si>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</si>
  <si>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</si>
  <si>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</si>
  <si>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</si>
  <si>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</si>
  <si>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</si>
  <si>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</si>
  <si>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</si>
  <si>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</si>
  <si>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</si>
  <si>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</si>
  <si>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</si>
  <si>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</si>
  <si>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</si>
  <si>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</si>
  <si>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</si>
  <si>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</si>
  <si>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</si>
  <si>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</si>
  <si>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</si>
  <si>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</si>
  <si>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</si>
  <si>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</si>
  <si>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</si>
  <si>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</si>
  <si>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</si>
  <si>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</si>
  <si>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</si>
  <si>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</si>
  <si>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</si>
  <si>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</si>
  <si>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</si>
  <si>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</si>
  <si>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</si>
  <si>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</si>
  <si>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</si>
  <si>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</si>
  <si>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</si>
  <si>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</si>
  <si>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</si>
  <si>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</si>
  <si>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</si>
  <si>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</si>
  <si>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</si>
  <si>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</si>
  <si>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</si>
  <si>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</si>
  <si>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</si>
  <si>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</si>
  <si>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</si>
  <si>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</si>
  <si>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</si>
  <si>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</si>
  <si>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</si>
  <si>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</si>
  <si>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</si>
  <si>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</si>
  <si>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</si>
  <si>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</si>
  <si>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</si>
  <si>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</si>
  <si>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</si>
  <si>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</si>
  <si>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</si>
  <si>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</si>
  <si>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</si>
  <si>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</si>
  <si>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</si>
  <si>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</si>
  <si>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</si>
  <si>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</si>
  <si>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</si>
  <si>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</si>
  <si>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</si>
  <si>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</si>
  <si>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</si>
  <si>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</si>
  <si>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</si>
  <si>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</si>
  <si>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</si>
  <si>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</si>
  <si>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</si>
  <si>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</si>
  <si>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</si>
  <si>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</si>
  <si>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</si>
  <si>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</si>
  <si>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</si>
  <si>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</si>
  <si>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</si>
  <si>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</si>
  <si>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</si>
  <si>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</si>
  <si>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</si>
  <si>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</si>
  <si>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</si>
  <si>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</si>
  <si>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</si>
  <si>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</si>
  <si>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</si>
  <si>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</si>
  <si>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</si>
  <si>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</si>
  <si>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</si>
  <si>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</si>
  <si>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</si>
  <si>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</si>
  <si>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</si>
  <si>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</si>
  <si>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</si>
  <si>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</si>
  <si>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</si>
  <si>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</si>
  <si>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</si>
  <si>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</si>
  <si>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</si>
  <si>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</si>
  <si>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</si>
  <si>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</si>
  <si>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</si>
  <si>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</si>
  <si>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</si>
  <si>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</si>
  <si>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</si>
  <si>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</si>
  <si>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</si>
  <si>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</si>
  <si>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</si>
  <si>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</si>
  <si>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</si>
  <si>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</si>
  <si>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</si>
  <si>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</si>
  <si>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</si>
  <si>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</si>
  <si>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</si>
  <si>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</si>
  <si>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</si>
  <si>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</si>
  <si>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</si>
  <si>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</si>
  <si>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</si>
  <si>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</si>
  <si>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</si>
  <si>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</si>
  <si>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</si>
  <si>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</si>
  <si>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</si>
  <si>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</si>
  <si>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</si>
  <si>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</si>
  <si>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</si>
  <si>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</si>
  <si>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</si>
  <si>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</si>
  <si>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</si>
  <si>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</si>
  <si>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</si>
  <si>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</si>
  <si>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</si>
  <si>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</si>
  <si>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</si>
  <si>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</si>
  <si>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</si>
  <si>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</si>
  <si>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</si>
  <si>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</si>
  <si>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</si>
  <si>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</si>
  <si>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</si>
  <si>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</si>
  <si>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</si>
  <si>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</si>
  <si>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</si>
  <si>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</si>
  <si>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</si>
  <si>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</si>
  <si>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</si>
  <si>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</si>
  <si>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</si>
  <si>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</si>
  <si>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</si>
  <si>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</si>
  <si>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</si>
  <si>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</si>
  <si>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</si>
  <si>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</si>
  <si>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</si>
  <si>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</si>
  <si>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</si>
  <si>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</si>
  <si>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</si>
  <si>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</si>
  <si>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</si>
  <si>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</si>
  <si>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</si>
  <si>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</si>
  <si>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</si>
  <si>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</si>
  <si>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</si>
  <si>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</si>
  <si>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</si>
  <si>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</si>
  <si>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</si>
  <si>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</si>
  <si>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</si>
  <si>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</si>
  <si>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</si>
  <si>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</si>
  <si>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</si>
  <si>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</si>
  <si>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</si>
  <si>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</si>
  <si>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</si>
  <si>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</si>
  <si>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</si>
  <si>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</si>
  <si>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</si>
  <si>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</si>
  <si>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</si>
  <si>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</si>
  <si>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</si>
  <si>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</si>
  <si>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</si>
  <si>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</si>
  <si>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</si>
  <si>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</si>
  <si>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</si>
  <si>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</si>
  <si>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</si>
  <si>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</si>
  <si>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</si>
  <si>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</si>
  <si>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</si>
  <si>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</si>
  <si>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</si>
  <si>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</si>
  <si>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</si>
  <si>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</si>
  <si>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</si>
  <si>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</si>
  <si>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</si>
  <si>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</si>
  <si>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</si>
  <si>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</si>
  <si>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</si>
  <si>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</si>
  <si>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</si>
  <si>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</si>
  <si>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</si>
  <si>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</si>
  <si>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</si>
  <si>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</si>
  <si>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</si>
  <si>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</si>
  <si>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</si>
  <si>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</si>
  <si>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</si>
  <si>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</si>
  <si>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</si>
  <si>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</si>
  <si>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</si>
  <si>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</si>
  <si>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</si>
  <si>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</si>
  <si>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</si>
  <si>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</si>
  <si>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</si>
  <si>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</si>
  <si>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</si>
  <si>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</si>
  <si>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</si>
  <si>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</si>
  <si>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</si>
  <si>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</si>
  <si>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</si>
  <si>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</si>
  <si>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</si>
  <si>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</si>
  <si>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</si>
  <si>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</si>
  <si>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</si>
  <si>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</si>
  <si>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</si>
  <si>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</si>
  <si>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</si>
  <si>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</si>
  <si>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</si>
  <si>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</si>
  <si>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</si>
  <si>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</si>
  <si>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</si>
  <si>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</si>
  <si>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</si>
  <si>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</si>
  <si>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</si>
  <si>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</si>
  <si>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</si>
  <si>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</si>
  <si>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</si>
  <si>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</si>
  <si>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</si>
  <si>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</si>
  <si>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</si>
  <si>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</si>
  <si>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</si>
  <si>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</si>
  <si>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</si>
  <si>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</si>
  <si>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</si>
  <si>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</si>
  <si>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</si>
  <si>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</si>
  <si>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</si>
  <si>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</si>
  <si>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</si>
  <si>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</si>
  <si>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</si>
  <si>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</si>
  <si>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</si>
  <si>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</si>
  <si>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</si>
  <si>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</si>
  <si>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</si>
  <si>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</si>
  <si>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</si>
  <si>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</si>
  <si>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</si>
  <si>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</si>
  <si>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</si>
  <si>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</si>
  <si>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</si>
  <si>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</si>
  <si>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</si>
  <si>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</si>
  <si>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</si>
  <si>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</si>
  <si>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</si>
  <si>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</si>
  <si>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</si>
  <si>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</si>
  <si>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</si>
  <si>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</si>
  <si>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</si>
  <si>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</si>
  <si>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</si>
  <si>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</si>
  <si>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</si>
  <si>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</si>
  <si>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</si>
  <si>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</si>
  <si>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</si>
  <si>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</si>
  <si>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</si>
  <si>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</si>
  <si>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</si>
  <si>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</si>
  <si>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</si>
  <si>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</si>
  <si>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</si>
  <si>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</si>
  <si>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</si>
  <si>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</si>
  <si>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</si>
  <si>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</si>
  <si>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</si>
  <si>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</si>
  <si>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</si>
  <si>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</si>
  <si>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</si>
  <si>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</si>
  <si>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</si>
  <si>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</si>
  <si>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</si>
  <si>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</si>
  <si>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</si>
  <si>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</si>
  <si>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</si>
  <si>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</si>
  <si>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</si>
  <si>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</si>
  <si>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</si>
  <si>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</si>
  <si>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</si>
  <si>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</si>
  <si>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</si>
  <si>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</si>
  <si>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</si>
  <si>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</si>
  <si>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</si>
  <si>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</si>
  <si>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</si>
  <si>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</si>
  <si>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</si>
  <si>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</si>
  <si>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</si>
  <si>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</si>
  <si>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</si>
  <si>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</si>
  <si>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</si>
  <si>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</si>
  <si>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</si>
  <si>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</si>
  <si>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</si>
  <si>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</si>
  <si>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</si>
  <si>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</si>
  <si>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</si>
  <si>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</si>
  <si>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</si>
  <si>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</si>
  <si>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</si>
  <si>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</si>
  <si>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</si>
  <si>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</si>
  <si>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</si>
  <si>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</si>
  <si>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</si>
  <si>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</si>
  <si>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</si>
  <si>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</si>
  <si>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</si>
  <si>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</si>
  <si>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</si>
  <si>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</si>
  <si>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</si>
  <si>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</si>
  <si>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</si>
  <si>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</si>
  <si>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</si>
  <si>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</si>
  <si>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</si>
  <si>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</si>
  <si>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</si>
  <si>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</si>
  <si>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</si>
  <si>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</si>
  <si>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</si>
  <si>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</si>
  <si>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</si>
  <si>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</si>
  <si>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</si>
  <si>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</si>
  <si>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</si>
  <si>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</si>
  <si>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</si>
  <si>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</si>
  <si>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</si>
  <si>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</si>
  <si>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</si>
  <si>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</si>
  <si>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</si>
  <si>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</si>
  <si>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</si>
  <si>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</si>
  <si>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</si>
  <si>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</si>
  <si>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</si>
  <si>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</si>
  <si>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</si>
  <si>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</si>
  <si>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</si>
  <si>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</si>
  <si>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</si>
  <si>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</si>
  <si>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</si>
  <si>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</si>
  <si>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</si>
  <si>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</si>
  <si>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</si>
  <si>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</si>
  <si>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</si>
  <si>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</si>
  <si>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</si>
  <si>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</si>
  <si>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</si>
  <si>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</si>
  <si>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</si>
  <si>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</si>
  <si>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</si>
  <si>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</si>
  <si>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</si>
  <si>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</si>
  <si>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</si>
  <si>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</si>
  <si>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</si>
  <si>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</si>
  <si>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</si>
  <si>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</si>
  <si>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</si>
  <si>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</si>
  <si>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</si>
  <si>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</si>
  <si>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</si>
  <si>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</si>
  <si>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</si>
  <si>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</si>
  <si>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</si>
  <si>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</si>
  <si>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</si>
  <si>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</si>
  <si>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</si>
  <si>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</si>
  <si>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</si>
  <si>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</si>
  <si>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</si>
  <si>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</si>
  <si>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</si>
  <si>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</si>
  <si>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</si>
  <si>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</si>
  <si>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</si>
  <si>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</si>
  <si>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</si>
  <si>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</si>
  <si>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</si>
  <si>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</si>
  <si>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</si>
  <si>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</si>
  <si>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</si>
  <si>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</si>
  <si>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</si>
  <si>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</si>
  <si>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</si>
  <si>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</si>
  <si>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</si>
  <si>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</si>
  <si>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</si>
  <si>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</si>
  <si>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</si>
  <si>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</si>
  <si>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</si>
  <si>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</si>
  <si>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</si>
  <si>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</si>
  <si>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</si>
  <si>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</si>
  <si>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</si>
  <si>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</si>
  <si>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</si>
  <si>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</si>
  <si>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</si>
  <si>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</si>
  <si>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</si>
  <si>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</si>
  <si>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</si>
  <si>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</si>
  <si>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</si>
  <si>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</si>
  <si>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</si>
  <si>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</si>
  <si>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</si>
  <si>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</si>
  <si>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</si>
  <si>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</si>
  <si>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</si>
  <si>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</si>
  <si>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</si>
  <si>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</si>
  <si>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</si>
  <si>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</si>
  <si>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</si>
  <si>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</si>
  <si>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</si>
  <si>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</si>
  <si>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</si>
  <si>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</si>
  <si>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</si>
  <si>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</si>
  <si>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</si>
  <si>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</si>
  <si>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</si>
  <si>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</si>
  <si>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</si>
  <si>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</si>
  <si>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</si>
  <si>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</si>
  <si>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</si>
  <si>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</si>
  <si>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</si>
  <si>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</si>
  <si>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</si>
  <si>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</si>
  <si>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</si>
  <si>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</si>
  <si>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</si>
  <si>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</si>
  <si>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</si>
  <si>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</si>
  <si>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</si>
  <si>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</si>
  <si>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</si>
  <si>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</si>
  <si>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</si>
  <si>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</si>
  <si>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</si>
  <si>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</si>
  <si>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</si>
  <si>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</si>
  <si>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</si>
  <si>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</si>
  <si>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</si>
  <si>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</si>
  <si>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</si>
  <si>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</si>
  <si>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</si>
  <si>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</si>
  <si>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</si>
  <si>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</si>
  <si>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</si>
  <si>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</si>
  <si>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</si>
  <si>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</si>
  <si>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</si>
  <si>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</si>
  <si>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</si>
  <si>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</si>
  <si>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</si>
  <si>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</si>
  <si>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</si>
  <si>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</si>
  <si>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</si>
  <si>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</si>
  <si>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</si>
  <si>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</si>
  <si>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</si>
  <si>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</si>
  <si>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</si>
  <si>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</si>
  <si>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</si>
  <si>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</si>
  <si>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</si>
  <si>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</si>
  <si>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</si>
  <si>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</si>
  <si>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</si>
  <si>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</si>
  <si>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</si>
  <si>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</si>
  <si>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</si>
  <si>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</si>
  <si>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</si>
  <si>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</si>
  <si>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</si>
  <si>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</si>
  <si>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</si>
  <si>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</si>
  <si>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</si>
  <si>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</si>
  <si>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</si>
  <si>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</si>
  <si>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</si>
  <si>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</si>
  <si>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</si>
  <si>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</si>
  <si>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</si>
  <si>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</si>
  <si>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</si>
  <si>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</si>
  <si>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</si>
  <si>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</si>
  <si>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</si>
  <si>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</si>
  <si>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</si>
  <si>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</si>
  <si>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</si>
  <si>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</si>
  <si>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</si>
  <si>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</si>
  <si>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</si>
  <si>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</si>
  <si>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</si>
  <si>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</si>
  <si>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</si>
  <si>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</si>
  <si>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</si>
  <si>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</si>
  <si>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</si>
  <si>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</si>
  <si>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</si>
  <si>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</si>
  <si>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</si>
  <si>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</si>
  <si>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</si>
  <si>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</si>
  <si>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</si>
  <si>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</si>
  <si>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</si>
  <si>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</si>
  <si>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</si>
  <si>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</si>
  <si>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</si>
  <si>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</si>
  <si>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</si>
  <si>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</si>
  <si>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</si>
  <si>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</si>
  <si>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</si>
  <si>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</si>
  <si>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</si>
  <si>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</si>
  <si>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</si>
  <si>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</si>
  <si>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</si>
  <si>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</si>
  <si>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</si>
  <si>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</si>
  <si>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</si>
  <si>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</si>
  <si>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</si>
  <si>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</si>
  <si>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</si>
  <si>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</si>
  <si>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</si>
  <si>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</si>
  <si>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</si>
  <si>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</si>
  <si>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</si>
  <si>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</si>
  <si>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</si>
  <si>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</si>
  <si>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</si>
  <si>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</si>
  <si>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</si>
  <si>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</si>
  <si>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</si>
  <si>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</si>
  <si>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</si>
  <si>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</si>
  <si>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</si>
  <si>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</si>
  <si>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</si>
  <si>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</si>
  <si>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</si>
  <si>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</si>
  <si>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</si>
  <si>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</si>
  <si>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</si>
  <si>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</si>
  <si>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</si>
  <si>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</si>
  <si>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</si>
  <si>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</si>
  <si>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</si>
  <si>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</si>
  <si>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</si>
  <si>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</si>
  <si>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</si>
  <si>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</si>
  <si>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</si>
  <si>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</si>
  <si>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</si>
  <si>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</si>
  <si>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</si>
  <si>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</si>
  <si>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</si>
  <si>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</si>
  <si>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</si>
  <si>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</si>
  <si>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</si>
  <si>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</si>
  <si>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</si>
  <si>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</si>
  <si>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</si>
  <si>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</si>
  <si>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</si>
  <si>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</si>
  <si>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</si>
  <si>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</si>
  <si>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</si>
  <si>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</si>
  <si>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</si>
  <si>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</si>
  <si>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</si>
  <si>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</si>
  <si>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</si>
  <si>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</si>
  <si>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</si>
  <si>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</si>
  <si>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</si>
  <si>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</si>
  <si>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</si>
  <si>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</si>
  <si>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</si>
  <si>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</si>
  <si>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</si>
  <si>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</si>
  <si>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</si>
  <si>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</si>
  <si>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</si>
  <si>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</si>
  <si>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</si>
  <si>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</si>
  <si>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</si>
  <si>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</si>
  <si>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</si>
  <si>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</si>
  <si>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</si>
  <si>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</si>
  <si>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</si>
  <si>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</si>
  <si>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</si>
  <si>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</si>
  <si>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</si>
  <si>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</si>
  <si>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</si>
  <si>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</si>
  <si>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</si>
  <si>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</si>
  <si>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</si>
  <si>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</si>
  <si>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</si>
  <si>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</si>
  <si>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</si>
  <si>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</si>
  <si>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</si>
  <si>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</si>
  <si>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</si>
  <si>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</si>
  <si>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</si>
  <si>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</si>
  <si>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</si>
  <si>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</si>
  <si>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</si>
  <si>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</si>
  <si>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</si>
  <si>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</si>
  <si>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</si>
  <si>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</si>
  <si>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</si>
  <si>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</si>
  <si>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</si>
  <si>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</si>
  <si>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</si>
  <si>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</si>
  <si>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</si>
  <si>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</si>
  <si>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</si>
  <si>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</si>
  <si>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</si>
  <si>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</si>
  <si>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</si>
  <si>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</si>
  <si>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</si>
  <si>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</si>
  <si>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</si>
  <si>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</si>
  <si>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</si>
  <si>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</si>
  <si>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</si>
  <si>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</si>
  <si>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</si>
  <si>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</si>
  <si>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</si>
  <si>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</si>
  <si>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</si>
  <si>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</si>
  <si>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</si>
  <si>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</si>
  <si>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</si>
  <si>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</si>
  <si>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</si>
  <si>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</si>
  <si>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</si>
  <si>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</si>
  <si>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</si>
  <si>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</si>
  <si>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</si>
  <si>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</si>
  <si>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</si>
  <si>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</si>
  <si>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</si>
  <si>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</si>
  <si>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</si>
  <si>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</si>
  <si>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</si>
  <si>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</si>
  <si>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</si>
  <si>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</si>
  <si>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</si>
  <si>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</si>
  <si>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</si>
  <si>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</si>
  <si>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</si>
  <si>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</si>
  <si>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</si>
  <si>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</si>
  <si>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</si>
  <si>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</si>
  <si>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</si>
  <si>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</si>
  <si>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</si>
  <si>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</si>
  <si>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</si>
  <si>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</si>
  <si>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</si>
  <si>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</si>
  <si>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</si>
  <si>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</si>
  <si>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</si>
  <si>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</si>
  <si>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</si>
  <si>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</si>
  <si>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</si>
  <si>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</si>
  <si>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</si>
  <si>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</si>
  <si>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</si>
  <si>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</si>
  <si>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</si>
  <si>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</si>
  <si>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</si>
  <si>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</si>
  <si>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</si>
  <si>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</si>
  <si>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</si>
  <si>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</si>
  <si>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</si>
  <si>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</si>
  <si>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</si>
  <si>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</si>
  <si>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</si>
  <si>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</si>
  <si>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</si>
  <si>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</si>
  <si>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</si>
  <si>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</si>
  <si>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</si>
  <si>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</si>
  <si>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</si>
  <si>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</si>
  <si>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</si>
  <si>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</si>
  <si>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</si>
  <si>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</si>
  <si>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</si>
  <si>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</si>
  <si>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</si>
  <si>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</si>
  <si>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</si>
  <si>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</si>
  <si>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</si>
  <si>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</si>
  <si>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</si>
  <si>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</si>
  <si>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</si>
  <si>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</si>
  <si>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</si>
  <si>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</si>
  <si>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</si>
  <si>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</si>
  <si>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</si>
  <si>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</si>
  <si>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</si>
  <si>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</si>
  <si>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</si>
  <si>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</si>
  <si>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</si>
  <si>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</si>
  <si>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</si>
  <si>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</si>
  <si>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</si>
  <si>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</si>
  <si>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</si>
  <si>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</si>
  <si>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</si>
  <si>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</si>
  <si>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</si>
  <si>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</si>
  <si>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</si>
  <si>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</si>
  <si>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</si>
  <si>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</si>
  <si>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</si>
  <si>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</si>
  <si>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</si>
  <si>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</si>
  <si>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</si>
  <si>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</si>
  <si>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</si>
  <si>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</si>
  <si>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</si>
  <si>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</si>
  <si>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</si>
  <si>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</si>
  <si>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</si>
  <si>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</si>
  <si>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</si>
  <si>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</si>
  <si>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</si>
  <si>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</si>
  <si>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</si>
  <si>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</si>
  <si>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</si>
  <si>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</si>
  <si>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</si>
  <si>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</si>
  <si>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</si>
  <si>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</si>
  <si>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</si>
  <si>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</si>
  <si>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</si>
  <si>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</si>
  <si>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</si>
  <si>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</si>
  <si>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</si>
  <si>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</si>
  <si>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</si>
  <si>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</si>
  <si>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</si>
  <si>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</si>
  <si>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</si>
  <si>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</si>
  <si>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</si>
  <si>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</si>
  <si>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</si>
  <si>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</si>
  <si>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</si>
  <si>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</si>
  <si>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</si>
  <si>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</si>
  <si>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</si>
  <si>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</si>
  <si>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</si>
  <si>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</si>
  <si>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</si>
  <si>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</si>
  <si>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</si>
  <si>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</si>
  <si>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</si>
  <si>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</si>
  <si>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</si>
  <si>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</si>
  <si>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</si>
  <si>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</si>
  <si>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</si>
  <si>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</si>
  <si>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</si>
  <si>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</si>
  <si>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</si>
  <si>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</si>
  <si>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</si>
  <si>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</si>
  <si>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</si>
  <si>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</si>
  <si>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</si>
  <si>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</si>
  <si>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</si>
  <si>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</si>
  <si>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</si>
  <si>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</si>
  <si>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</si>
  <si>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</si>
  <si>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</si>
  <si>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</si>
  <si>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</si>
  <si>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</si>
  <si>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</si>
  <si>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</si>
  <si>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</si>
  <si>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</si>
  <si>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</si>
  <si>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</si>
  <si>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</si>
  <si>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</si>
  <si>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</si>
  <si>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</si>
  <si>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</si>
  <si>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</si>
  <si>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</si>
  <si>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</si>
  <si>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</si>
  <si>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</si>
  <si>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</si>
  <si>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</si>
  <si>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</si>
  <si>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</si>
  <si>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</si>
  <si>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</si>
  <si>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</si>
  <si>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</si>
  <si>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</si>
  <si>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</si>
  <si>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</si>
  <si>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</si>
  <si>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</si>
  <si>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</si>
  <si>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</si>
  <si>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</si>
  <si>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</si>
  <si>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</si>
  <si>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</si>
  <si>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</si>
  <si>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</si>
  <si>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</si>
  <si>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</si>
  <si>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</si>
  <si>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</si>
  <si>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</si>
  <si>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</si>
  <si>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</si>
  <si>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</si>
  <si>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</si>
  <si>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</si>
  <si>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</si>
  <si>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</si>
  <si>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</si>
  <si>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</si>
  <si>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</si>
  <si>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</si>
  <si>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</si>
  <si>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</si>
  <si>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</si>
  <si>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</si>
  <si>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</si>
  <si>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</si>
  <si>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</si>
  <si>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</si>
  <si>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</si>
  <si>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</si>
  <si>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</si>
  <si>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</si>
  <si>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</si>
  <si>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</si>
  <si>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</si>
  <si>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</si>
  <si>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</si>
  <si>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</si>
  <si>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</si>
  <si>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</si>
  <si>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</si>
  <si>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</si>
  <si>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</si>
  <si>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</si>
  <si>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</si>
  <si>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</si>
  <si>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</si>
  <si>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</si>
  <si>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</si>
  <si>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</si>
  <si>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</si>
  <si>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</si>
  <si>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</si>
  <si>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</si>
  <si>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</si>
  <si>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</si>
  <si>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</si>
  <si>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</si>
  <si>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</si>
  <si>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</si>
  <si>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</si>
  <si>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</si>
  <si>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</si>
  <si>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</si>
  <si>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</si>
  <si>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</si>
  <si>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</si>
  <si>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</si>
  <si>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</si>
  <si>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</si>
  <si>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</si>
  <si>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</si>
  <si>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</si>
  <si>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</si>
  <si>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</si>
  <si>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</si>
  <si>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</si>
  <si>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</si>
  <si>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</si>
  <si>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</si>
  <si>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</si>
  <si>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</si>
  <si>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</si>
  <si>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</si>
  <si>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</si>
  <si>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</si>
  <si>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</si>
  <si>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</si>
  <si>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</si>
  <si>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</si>
  <si>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</si>
  <si>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</si>
  <si>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</si>
  <si>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</si>
  <si>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</si>
  <si>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</si>
  <si>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</si>
  <si>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</si>
  <si>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</si>
  <si>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</si>
  <si>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</si>
  <si>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</si>
  <si>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</si>
  <si>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</si>
  <si>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</si>
  <si>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</si>
  <si>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</si>
  <si>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</si>
  <si>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</si>
  <si>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</si>
  <si>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</si>
  <si>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</si>
  <si>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</si>
  <si>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</si>
  <si>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</si>
  <si>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</si>
  <si>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</si>
  <si>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</si>
  <si>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</si>
  <si>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</si>
  <si>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</si>
  <si>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</si>
  <si>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</si>
  <si>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</si>
  <si>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</si>
  <si>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</si>
  <si>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</si>
  <si>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</si>
  <si>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</si>
  <si>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</si>
  <si>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</si>
  <si>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</si>
  <si>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</si>
  <si>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</si>
  <si>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</si>
  <si>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</si>
  <si>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</si>
  <si>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</si>
  <si>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</si>
  <si>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</si>
  <si>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</si>
  <si>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</si>
  <si>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</si>
  <si>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</si>
  <si>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</si>
  <si>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</si>
  <si>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</si>
  <si>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</si>
  <si>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</si>
  <si>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</si>
  <si>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</si>
  <si>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</si>
  <si>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</si>
  <si>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</si>
  <si>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</si>
  <si>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</si>
  <si>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</si>
  <si>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</si>
  <si>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</si>
  <si>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</si>
  <si>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</si>
  <si>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</si>
  <si>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</si>
  <si>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</si>
  <si>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</si>
  <si>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</si>
  <si>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</si>
  <si>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</si>
  <si>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</si>
  <si>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</si>
  <si>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</si>
  <si>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</si>
  <si>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</si>
  <si>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</si>
  <si>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</si>
  <si>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</si>
  <si>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</si>
  <si>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</si>
  <si>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</si>
  <si>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</si>
  <si>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</si>
  <si>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</si>
  <si>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</si>
  <si>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</si>
  <si>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</si>
  <si>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</si>
  <si>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</si>
  <si>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</si>
  <si>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</si>
  <si>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</si>
  <si>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</si>
  <si>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</si>
  <si>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</si>
  <si>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</si>
  <si>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</si>
  <si>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</si>
  <si>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</si>
  <si>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</si>
  <si>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</si>
  <si>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</si>
  <si>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</si>
  <si>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</si>
  <si>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</si>
  <si>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</si>
  <si>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</si>
  <si>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</si>
  <si>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</si>
  <si>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</si>
  <si>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</si>
  <si>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</si>
  <si>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</si>
  <si>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</si>
  <si>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</si>
  <si>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</si>
  <si>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</si>
  <si>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</si>
  <si>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</si>
  <si>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</si>
  <si>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</si>
  <si>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</si>
  <si>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</si>
  <si>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</si>
  <si>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</si>
  <si>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</si>
  <si>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</si>
  <si>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</si>
  <si>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</si>
  <si>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</si>
  <si>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</si>
  <si>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</si>
  <si>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</si>
  <si>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</si>
  <si>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</si>
  <si>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</si>
  <si>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</si>
  <si>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</si>
  <si>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</si>
  <si>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</si>
  <si>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</si>
  <si>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</si>
  <si>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</si>
  <si>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</si>
  <si>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</si>
  <si>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</si>
  <si>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</si>
  <si>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</si>
  <si>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</si>
  <si>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</si>
  <si>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</si>
  <si>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</si>
  <si>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</si>
  <si>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</si>
  <si>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</si>
  <si>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</si>
  <si>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</si>
  <si>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</si>
  <si>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</si>
  <si>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</si>
  <si>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</si>
  <si>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</si>
  <si>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</si>
  <si>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</si>
  <si>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</si>
  <si>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</si>
  <si>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</si>
  <si>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</si>
  <si>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</si>
  <si>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</si>
  <si>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</si>
  <si>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</si>
  <si>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</si>
  <si>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</si>
  <si>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</si>
  <si>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</si>
  <si>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</si>
  <si>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</si>
  <si>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</si>
  <si>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</si>
  <si>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</si>
  <si>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</si>
  <si>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</si>
  <si>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</si>
  <si>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</si>
  <si>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</si>
  <si>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</si>
  <si>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</si>
  <si>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</si>
  <si>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</si>
  <si>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</si>
  <si>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</si>
  <si>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</si>
  <si>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</si>
  <si>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</si>
  <si>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</si>
  <si>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</si>
  <si>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</si>
  <si>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</si>
  <si>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</si>
  <si>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</si>
  <si>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</si>
  <si>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</si>
  <si>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</si>
  <si>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</si>
  <si>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</si>
  <si>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</si>
  <si>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</si>
  <si>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</si>
  <si>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</si>
  <si>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</si>
  <si>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</si>
  <si>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</si>
  <si>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</si>
  <si>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</si>
  <si>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</si>
  <si>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</si>
  <si>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</si>
  <si>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</si>
  <si>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</si>
  <si>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</si>
  <si>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</si>
  <si>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</si>
  <si>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</si>
  <si>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</si>
  <si>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</si>
  <si>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</si>
  <si>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</si>
  <si>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</si>
  <si>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</si>
  <si>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</si>
  <si>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</si>
  <si>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</si>
  <si>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</si>
  <si>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</si>
  <si>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</si>
  <si>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</si>
  <si>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</si>
  <si>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</si>
  <si>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</si>
  <si>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</si>
  <si>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</si>
  <si>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</si>
  <si>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</si>
  <si>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</si>
  <si>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</si>
  <si>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</si>
  <si>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</si>
  <si>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</si>
  <si>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</si>
  <si>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</si>
  <si>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</si>
  <si>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</si>
  <si>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</si>
  <si>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</si>
  <si>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</si>
  <si>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</si>
  <si>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</si>
  <si>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</si>
  <si>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</si>
  <si>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</si>
  <si>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</si>
  <si>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</si>
  <si>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</si>
  <si>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</si>
  <si>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</si>
  <si>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</si>
  <si>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</si>
  <si>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</si>
  <si>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</si>
  <si>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</si>
  <si>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</si>
  <si>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</si>
  <si>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</si>
  <si>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</si>
  <si>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</si>
  <si>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</si>
  <si>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</si>
  <si>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</si>
  <si>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</si>
  <si>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</si>
  <si>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</si>
  <si>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</si>
  <si>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</si>
  <si>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</si>
  <si>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</si>
  <si>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</si>
  <si>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</si>
  <si>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</si>
  <si>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</si>
  <si>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</si>
  <si>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</si>
  <si>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</si>
  <si>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</si>
  <si>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</si>
  <si>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</si>
  <si>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</si>
  <si>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</si>
  <si>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</si>
  <si>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</si>
  <si>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</si>
  <si>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</si>
  <si>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</si>
  <si>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</si>
  <si>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</si>
  <si>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</si>
  <si>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</si>
  <si>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</si>
  <si>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</si>
  <si>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</si>
  <si>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</si>
  <si>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</si>
  <si>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</si>
  <si>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</si>
  <si>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</si>
  <si>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</si>
  <si>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</si>
  <si>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</si>
  <si>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</si>
  <si>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</si>
  <si>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</si>
  <si>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</si>
  <si>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</si>
  <si>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</si>
  <si>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</si>
  <si>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</si>
  <si>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</si>
  <si>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</si>
  <si>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</si>
  <si>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</si>
  <si>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</si>
  <si>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</si>
  <si>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</si>
  <si>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</si>
  <si>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</si>
  <si>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</si>
  <si>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</si>
  <si>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</si>
  <si>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</si>
  <si>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</si>
  <si>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</si>
  <si>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</si>
  <si>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</si>
  <si>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</si>
  <si>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</si>
  <si>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</si>
  <si>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</si>
  <si>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</si>
  <si>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</si>
  <si>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</si>
  <si>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</si>
  <si>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</si>
  <si>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</si>
  <si>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</si>
  <si>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</si>
  <si>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</si>
  <si>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</si>
  <si>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</si>
  <si>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</si>
  <si>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</si>
  <si>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</si>
  <si>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</si>
  <si>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</si>
  <si>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</si>
  <si>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</si>
  <si>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</si>
  <si>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</si>
  <si>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</si>
  <si>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</si>
  <si>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</si>
  <si>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</si>
  <si>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</si>
  <si>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</si>
  <si>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</si>
  <si>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</si>
  <si>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</si>
  <si>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</si>
  <si>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</si>
  <si>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</si>
  <si>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</si>
  <si>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</si>
  <si>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</si>
  <si>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</si>
  <si>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</si>
  <si>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</si>
  <si>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</si>
  <si>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</si>
  <si>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</si>
  <si>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</si>
  <si>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</si>
  <si>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</si>
  <si>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</si>
  <si>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</si>
  <si>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</si>
  <si>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</si>
  <si>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</si>
  <si>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</si>
  <si>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</si>
  <si>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</si>
  <si>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</si>
  <si>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</si>
  <si>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</si>
  <si>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</si>
  <si>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</si>
  <si>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</si>
  <si>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</si>
  <si>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</si>
  <si>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</si>
  <si>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</si>
  <si>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</si>
  <si>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</si>
  <si>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</si>
  <si>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</si>
  <si>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</si>
  <si>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</si>
  <si>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</si>
  <si>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</si>
  <si>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</si>
  <si>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</si>
  <si>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</si>
  <si>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</si>
  <si>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</si>
  <si>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</si>
  <si>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</si>
  <si>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</si>
  <si>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</si>
  <si>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</si>
  <si>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</si>
  <si>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</si>
  <si>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</si>
  <si>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</si>
  <si>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</si>
  <si>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</si>
  <si>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</si>
  <si>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</si>
  <si>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</si>
  <si>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</si>
  <si>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</si>
  <si>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</si>
  <si>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</si>
  <si>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</si>
  <si>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</si>
  <si>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</si>
  <si>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</si>
  <si>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</si>
  <si>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</si>
  <si>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</si>
  <si>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</si>
  <si>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</si>
  <si>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</si>
  <si>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</si>
  <si>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</si>
  <si>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</si>
  <si>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</si>
  <si>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</si>
  <si>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</si>
  <si>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</si>
  <si>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</si>
  <si>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</si>
  <si>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</si>
  <si>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</si>
  <si>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</si>
  <si>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</si>
  <si>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</si>
  <si>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</si>
  <si>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</si>
  <si>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</si>
  <si>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</si>
  <si>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</si>
  <si>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</si>
  <si>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</si>
  <si>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</si>
  <si>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</si>
  <si>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</si>
  <si>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</si>
  <si>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</si>
  <si>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</si>
  <si>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</si>
  <si>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</si>
  <si>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</si>
  <si>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</si>
  <si>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</si>
  <si>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</si>
  <si>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</si>
  <si>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</si>
  <si>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</si>
  <si>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</si>
  <si>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</si>
  <si>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</si>
  <si>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</si>
  <si>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</si>
  <si>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</si>
  <si>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</si>
  <si>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</si>
  <si>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</si>
  <si>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</si>
  <si>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</si>
  <si>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</si>
  <si>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</si>
  <si>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</si>
  <si>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</si>
  <si>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</si>
  <si>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</si>
  <si>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</si>
  <si>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</si>
  <si>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</si>
  <si>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</si>
  <si>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</si>
  <si>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</si>
  <si>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</si>
  <si>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</si>
  <si>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</si>
  <si>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</si>
  <si>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</si>
  <si>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</si>
  <si>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</si>
  <si>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</si>
  <si>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</si>
  <si>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</si>
  <si>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</si>
  <si>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</si>
  <si>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</si>
  <si>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</si>
  <si>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</si>
  <si>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</si>
  <si>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</si>
  <si>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</si>
  <si>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</si>
  <si>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</si>
  <si>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</si>
  <si>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</si>
  <si>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</si>
  <si>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</si>
  <si>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</si>
  <si>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</si>
  <si>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</si>
  <si>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</si>
  <si>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</si>
  <si>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</si>
  <si>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</si>
  <si>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</si>
  <si>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</si>
  <si>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</si>
  <si>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</si>
  <si>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</si>
  <si>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</si>
  <si>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</si>
  <si>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</si>
  <si>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</si>
  <si>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</si>
  <si>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</si>
  <si>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</si>
  <si>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</si>
  <si>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</si>
  <si>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</si>
  <si>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</si>
  <si>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</si>
  <si>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</si>
  <si>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</si>
  <si>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</si>
  <si>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</si>
  <si>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</si>
  <si>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</si>
  <si>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</si>
  <si>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</si>
  <si>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</si>
  <si>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</si>
  <si>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</si>
  <si>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</si>
  <si>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</si>
  <si>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</si>
  <si>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</si>
  <si>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</si>
  <si>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</si>
  <si>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</si>
  <si>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</si>
  <si>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</si>
  <si>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</si>
  <si>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</si>
  <si>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</si>
  <si>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</si>
  <si>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</si>
  <si>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</si>
  <si>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</si>
  <si>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</si>
  <si>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</si>
  <si>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</si>
  <si>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</si>
  <si>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</si>
  <si>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</si>
  <si>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</si>
  <si>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</si>
  <si>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</si>
  <si>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</si>
  <si>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</si>
  <si>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</si>
  <si>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</si>
  <si>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</si>
  <si>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</si>
  <si>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</si>
  <si>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</si>
  <si>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</si>
  <si>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</si>
  <si>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</si>
  <si>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</si>
  <si>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</si>
  <si>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</si>
  <si>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</si>
  <si>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</si>
  <si>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</si>
  <si>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</si>
  <si>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</si>
  <si>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</si>
  <si>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</si>
  <si>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</si>
  <si>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</si>
  <si>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</si>
  <si>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</si>
  <si>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</si>
  <si>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</si>
  <si>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</si>
  <si>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</si>
  <si>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</si>
  <si>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</si>
  <si>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</si>
  <si>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</si>
  <si>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</si>
  <si>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</si>
  <si>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</si>
  <si>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</si>
  <si>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</si>
  <si>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</si>
  <si>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</si>
  <si>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</si>
  <si>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</si>
  <si>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</si>
  <si>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</si>
  <si>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</si>
  <si>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</si>
  <si>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</si>
  <si>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</si>
  <si>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</si>
  <si>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</si>
  <si>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</si>
  <si>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</si>
  <si>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</si>
  <si>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</si>
  <si>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</si>
  <si>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</si>
  <si>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</si>
  <si>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</si>
  <si>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</si>
  <si>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</si>
  <si>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</si>
  <si>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</si>
  <si>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</si>
  <si>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</si>
  <si>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</si>
  <si>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</si>
  <si>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</si>
  <si>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</si>
  <si>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</si>
  <si>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</si>
  <si>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</si>
  <si>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</si>
  <si>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</si>
  <si>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</si>
  <si>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</si>
  <si>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</si>
  <si>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</si>
  <si>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</si>
  <si>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</si>
  <si>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</si>
  <si>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</si>
  <si>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</si>
  <si>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</si>
  <si>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</si>
  <si>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</si>
  <si>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</si>
  <si>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</si>
  <si>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</si>
  <si>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</si>
  <si>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</si>
  <si>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</si>
  <si>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</si>
  <si>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</si>
  <si>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</si>
  <si>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</si>
  <si>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</si>
  <si>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</si>
  <si>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</si>
  <si>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</si>
  <si>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</si>
  <si>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</si>
  <si>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</si>
  <si>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</si>
  <si>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</si>
  <si>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</si>
  <si>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</si>
  <si>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</si>
  <si>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</si>
  <si>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</si>
  <si>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</si>
  <si>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</si>
  <si>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</si>
  <si>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</si>
  <si>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</si>
  <si>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</si>
  <si>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</si>
  <si>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</si>
  <si>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</si>
  <si>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</si>
  <si>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</si>
  <si>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</si>
  <si>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</si>
  <si>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</si>
  <si>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</si>
  <si>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</si>
  <si>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</si>
  <si>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</si>
  <si>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</si>
  <si>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</si>
  <si>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</si>
  <si>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</si>
  <si>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</si>
  <si>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</si>
  <si>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</si>
  <si>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</si>
  <si>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</si>
  <si>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</si>
  <si>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</si>
  <si>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</si>
  <si>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</si>
  <si>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</si>
  <si>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</si>
  <si>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</si>
  <si>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</si>
  <si>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</si>
  <si>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</si>
  <si>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</si>
  <si>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</si>
  <si>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</si>
  <si>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</si>
  <si>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</si>
  <si>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</si>
  <si>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</si>
  <si>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</si>
  <si>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</si>
  <si>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</si>
  <si>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</si>
  <si>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</si>
  <si>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</si>
  <si>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</si>
  <si>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</si>
  <si>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</si>
  <si>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</si>
  <si>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</si>
  <si>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</si>
  <si>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</si>
  <si>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</si>
  <si>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</si>
  <si>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</si>
  <si>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</si>
  <si>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</si>
  <si>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</si>
  <si>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</si>
  <si>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</si>
  <si>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</si>
  <si>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</si>
  <si>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</si>
  <si>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</si>
  <si>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</si>
  <si>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</si>
  <si>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</si>
  <si>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</si>
  <si>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</si>
  <si>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</si>
  <si>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</si>
  <si>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</si>
  <si>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</si>
  <si>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</si>
  <si>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</si>
  <si>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</si>
  <si>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</si>
  <si>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</si>
  <si>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</si>
  <si>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</si>
  <si>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</si>
  <si>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</si>
  <si>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</si>
  <si>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</si>
  <si>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</si>
  <si>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</si>
  <si>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</si>
  <si>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</si>
  <si>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</si>
  <si>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</si>
  <si>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</si>
  <si>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</si>
  <si>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</si>
  <si>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</si>
  <si>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</si>
  <si>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</si>
  <si>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</si>
  <si>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</si>
  <si>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</si>
  <si>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</si>
  <si>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</si>
  <si>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</si>
  <si>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</si>
  <si>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</si>
  <si>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</si>
  <si>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</si>
  <si>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</si>
  <si>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</si>
  <si>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</si>
  <si>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</si>
  <si>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</si>
  <si>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</si>
  <si>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</si>
  <si>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</si>
  <si>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</si>
  <si>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</si>
  <si>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</si>
  <si>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</si>
  <si>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</si>
  <si>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</si>
  <si>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</si>
  <si>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</si>
  <si>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</si>
  <si>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</si>
  <si>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</si>
  <si>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</si>
  <si>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</si>
  <si>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</si>
  <si>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</si>
  <si>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</si>
  <si>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</si>
  <si>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</si>
  <si>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</si>
  <si>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</si>
  <si>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</si>
  <si>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</si>
  <si>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</si>
  <si>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</si>
  <si>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</si>
  <si>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</si>
  <si>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</si>
  <si>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</si>
  <si>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</si>
  <si>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</si>
  <si>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</si>
  <si>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</si>
  <si>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</si>
  <si>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</si>
  <si>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</si>
  <si>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</si>
  <si>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</si>
  <si>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</si>
  <si>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</si>
  <si>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</si>
  <si>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</si>
  <si>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</si>
  <si>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</si>
  <si>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</si>
  <si>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</si>
  <si>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</si>
  <si>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</si>
  <si>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</si>
  <si>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</si>
  <si>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</si>
  <si>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</si>
  <si>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</si>
  <si>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</si>
  <si>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</si>
  <si>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</si>
  <si>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</si>
  <si>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</si>
  <si>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</si>
  <si>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</si>
  <si>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</si>
  <si>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</si>
  <si>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</si>
  <si>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</si>
  <si>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</si>
  <si>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</si>
  <si>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</si>
  <si>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</si>
  <si>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</si>
  <si>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</si>
  <si>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</si>
  <si>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</si>
  <si>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</si>
  <si>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</si>
  <si>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</si>
  <si>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</si>
  <si>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</si>
  <si>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</si>
  <si>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</si>
  <si>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</si>
  <si>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</si>
  <si>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</si>
  <si>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</si>
  <si>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</si>
  <si>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</si>
  <si>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</si>
  <si>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</si>
  <si>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</si>
  <si>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</si>
  <si>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</si>
  <si>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</si>
  <si>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</si>
  <si>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</si>
  <si>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</si>
  <si>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</si>
  <si>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</si>
  <si>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</si>
  <si>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</si>
  <si>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</si>
  <si>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</si>
  <si>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</si>
  <si>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</si>
  <si>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</si>
  <si>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</si>
  <si>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</si>
  <si>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</si>
  <si>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</si>
  <si>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</si>
  <si>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</si>
  <si>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</si>
  <si>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</si>
  <si>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</si>
  <si>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</si>
  <si>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</si>
  <si>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</si>
  <si>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</si>
  <si>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</si>
  <si>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</si>
  <si>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</si>
  <si>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</si>
  <si>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</si>
  <si>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</si>
  <si>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</si>
  <si>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</si>
  <si>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</si>
  <si>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</si>
  <si>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</si>
  <si>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</si>
  <si>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</si>
  <si>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</si>
  <si>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</si>
  <si>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</si>
  <si>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</si>
  <si>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</si>
  <si>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</si>
  <si>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</si>
  <si>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</si>
  <si>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</si>
  <si>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</si>
  <si>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</si>
  <si>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</si>
  <si>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</si>
  <si>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</si>
  <si>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</si>
  <si>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</si>
  <si>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</si>
  <si>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</si>
  <si>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</si>
  <si>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</si>
  <si>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</si>
  <si>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</si>
  <si>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</si>
  <si>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</si>
  <si>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</si>
  <si>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</si>
  <si>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</si>
  <si>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</si>
  <si>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</si>
  <si>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</si>
  <si>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</si>
  <si>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</si>
  <si>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</si>
  <si>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</si>
  <si>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</si>
  <si>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</si>
  <si>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</si>
  <si>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</si>
  <si>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</si>
  <si>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</si>
  <si>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</si>
  <si>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</si>
  <si>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</si>
  <si>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</si>
  <si>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</si>
  <si>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</si>
  <si>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</si>
  <si>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</si>
  <si>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</si>
  <si>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</si>
  <si>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</si>
  <si>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</si>
  <si>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</si>
  <si>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</si>
  <si>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</si>
  <si>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</si>
  <si>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</si>
  <si>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</si>
  <si>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</si>
  <si>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</si>
  <si>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</si>
  <si>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</si>
  <si>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</si>
  <si>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</si>
  <si>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</si>
  <si>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</si>
  <si>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</si>
  <si>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</si>
  <si>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</si>
  <si>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</si>
  <si>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</si>
  <si>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</si>
  <si>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</si>
  <si>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</si>
  <si>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</si>
  <si>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</si>
  <si>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</si>
  <si>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</si>
  <si>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</si>
  <si>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</si>
  <si>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</si>
  <si>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</si>
  <si>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</si>
  <si>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</si>
  <si>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</si>
  <si>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</si>
  <si>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</si>
  <si>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</si>
  <si>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</si>
  <si>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</si>
  <si>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</si>
  <si>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</si>
  <si>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</si>
  <si>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</si>
  <si>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</si>
  <si>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</si>
  <si>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</si>
  <si>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</si>
  <si>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</si>
  <si>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</si>
  <si>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</si>
  <si>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</si>
  <si>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</si>
  <si>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</si>
  <si>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</si>
  <si>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</si>
  <si>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</si>
  <si>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</si>
  <si>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</si>
  <si>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</si>
  <si>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</si>
  <si>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</si>
  <si>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</si>
  <si>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</si>
  <si>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</si>
  <si>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</si>
  <si>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</si>
  <si>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</si>
  <si>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</si>
  <si>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</si>
  <si>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</si>
  <si>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</si>
  <si>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</si>
  <si>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</si>
  <si>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</si>
  <si>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</si>
  <si>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</si>
  <si>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</si>
  <si>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</si>
  <si>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</si>
  <si>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</si>
  <si>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</si>
  <si>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</si>
  <si>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</si>
  <si>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</si>
  <si>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</si>
  <si>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</si>
  <si>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</si>
  <si>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</si>
  <si>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</si>
  <si>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</si>
  <si>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</si>
  <si>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</si>
  <si>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</si>
  <si>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</si>
  <si>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</si>
  <si>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</si>
  <si>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</si>
  <si>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</si>
  <si>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</si>
  <si>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</si>
  <si>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</si>
  <si>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</si>
  <si>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</si>
  <si>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</si>
  <si>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</si>
  <si>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</si>
  <si>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</si>
  <si>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</si>
  <si>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</si>
  <si>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</si>
  <si>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</si>
  <si>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</si>
  <si>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</si>
  <si>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</si>
  <si>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</si>
  <si>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</si>
  <si>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</si>
  <si>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</si>
  <si>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</si>
  <si>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</si>
  <si>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</si>
  <si>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</si>
  <si>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</si>
  <si>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</si>
  <si>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</si>
  <si>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</si>
  <si>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</si>
  <si>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</si>
  <si>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</si>
  <si>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</si>
  <si>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</si>
  <si>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</si>
  <si>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</si>
  <si>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</si>
  <si>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</si>
  <si>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</si>
  <si>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</si>
  <si>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</si>
  <si>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</si>
  <si>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</si>
  <si>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</si>
  <si>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</si>
  <si>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</si>
  <si>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</si>
  <si>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</si>
  <si>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</si>
  <si>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</si>
  <si>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</si>
  <si>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</si>
  <si>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</si>
  <si>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</si>
  <si>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</si>
  <si>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</si>
  <si>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</si>
  <si>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</si>
  <si>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</si>
  <si>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</si>
  <si>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</si>
  <si>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</si>
  <si>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</si>
  <si>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</si>
  <si>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</si>
  <si>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</si>
  <si>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</si>
  <si>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</si>
  <si>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</si>
  <si>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</si>
  <si>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</si>
  <si>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</si>
  <si>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</si>
  <si>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</si>
  <si>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</si>
  <si>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</si>
  <si>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</si>
  <si>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</si>
  <si>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</si>
  <si>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</si>
  <si>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</si>
  <si>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</si>
  <si>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</si>
  <si>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</si>
  <si>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</si>
  <si>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</si>
  <si>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</si>
  <si>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</si>
  <si>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</si>
  <si>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</si>
  <si>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</si>
  <si>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</si>
  <si>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</si>
  <si>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</si>
  <si>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</si>
  <si>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</si>
  <si>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</si>
  <si>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</si>
  <si>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</si>
  <si>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</si>
  <si>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</si>
  <si>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</si>
  <si>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</si>
  <si>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</si>
  <si>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</si>
  <si>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</si>
  <si>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</si>
  <si>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</si>
  <si>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</si>
  <si>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</si>
  <si>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</si>
  <si>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</si>
  <si>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</si>
  <si>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</si>
  <si>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</si>
  <si>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</si>
  <si>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</si>
  <si>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</si>
  <si>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</si>
  <si>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</si>
  <si>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</si>
  <si>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</si>
  <si>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</si>
  <si>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</si>
  <si>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</si>
  <si>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</si>
  <si>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</si>
  <si>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</si>
  <si>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</si>
  <si>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</si>
  <si>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</si>
  <si>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</si>
  <si>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</si>
  <si>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</si>
  <si>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</si>
  <si>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</si>
  <si>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</si>
  <si>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</si>
  <si>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</si>
  <si>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</si>
  <si>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</si>
  <si>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</si>
  <si>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</si>
  <si>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</si>
  <si>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</si>
  <si>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</si>
  <si>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</si>
  <si>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</si>
  <si>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</si>
  <si>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</si>
  <si>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</si>
  <si>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</si>
  <si>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</si>
  <si>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</si>
  <si>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</si>
  <si>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</si>
  <si>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</si>
  <si>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</si>
  <si>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</si>
  <si>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</si>
  <si>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</si>
  <si>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</si>
  <si>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</si>
  <si>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</si>
  <si>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</si>
  <si>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</si>
  <si>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</si>
  <si>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</si>
  <si>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</si>
  <si>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</si>
  <si>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</si>
  <si>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</si>
  <si>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</si>
  <si>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</si>
  <si>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</si>
  <si>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</si>
  <si>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</si>
  <si>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</si>
  <si>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</si>
  <si>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</si>
  <si>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</si>
  <si>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</si>
  <si>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</si>
  <si>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</si>
  <si>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</si>
  <si>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</si>
  <si>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</si>
  <si>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</si>
  <si>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</si>
  <si>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</si>
  <si>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</si>
  <si>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</si>
  <si>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</si>
  <si>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</si>
  <si>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</si>
  <si>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</si>
  <si>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</si>
  <si>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</si>
  <si>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</si>
  <si>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</si>
  <si>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</si>
  <si>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</si>
  <si>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</si>
  <si>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</si>
  <si>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</si>
  <si>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</si>
  <si>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</si>
  <si>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</si>
  <si>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</si>
  <si>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</si>
  <si>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</si>
  <si>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</si>
  <si>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</si>
  <si>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</si>
  <si>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</si>
  <si>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</si>
  <si>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</si>
  <si>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</si>
  <si>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</si>
  <si>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</si>
  <si>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</si>
  <si>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</si>
  <si>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</si>
  <si>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</si>
  <si>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</si>
  <si>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</si>
  <si>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</si>
  <si>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</si>
  <si>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</si>
  <si>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</si>
  <si>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</si>
  <si>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</si>
  <si>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</si>
  <si>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</si>
  <si>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</si>
  <si>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</si>
  <si>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</si>
  <si>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</si>
  <si>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</si>
  <si>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</si>
  <si>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</si>
  <si>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</si>
  <si>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</si>
  <si>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</si>
  <si>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</si>
  <si>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</si>
  <si>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</si>
  <si>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</si>
  <si>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</si>
  <si>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</si>
  <si>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</si>
  <si>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</si>
  <si>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</si>
  <si>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</si>
  <si>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</si>
  <si>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</si>
  <si>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</si>
  <si>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</si>
  <si>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</si>
  <si>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</si>
  <si>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</si>
  <si>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</si>
  <si>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</si>
  <si>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</si>
  <si>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</si>
  <si>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</si>
  <si>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</si>
  <si>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</si>
  <si>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</si>
  <si>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</si>
  <si>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</si>
  <si>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</si>
  <si>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</si>
  <si>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</si>
  <si>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</si>
  <si>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</si>
  <si>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</si>
  <si>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</si>
  <si>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</si>
  <si>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</si>
  <si>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</si>
  <si>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</si>
  <si>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</si>
  <si>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</si>
  <si>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</si>
  <si>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</si>
  <si>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</si>
  <si>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</si>
  <si>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</si>
  <si>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</si>
  <si>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</si>
  <si>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</si>
  <si>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</si>
  <si>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</si>
  <si>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</si>
  <si>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</si>
  <si>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</si>
  <si>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</si>
  <si>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</si>
  <si>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</si>
  <si>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</si>
  <si>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</si>
  <si>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</si>
  <si>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</si>
  <si>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</si>
  <si>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</si>
  <si>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</si>
  <si>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</si>
  <si>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</si>
  <si>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</si>
  <si>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</si>
  <si>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</si>
  <si>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</si>
  <si>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</si>
  <si>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</si>
  <si>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</si>
  <si>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</si>
  <si>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</si>
  <si>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</si>
  <si>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</si>
  <si>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</si>
  <si>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</si>
  <si>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</si>
  <si>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</si>
  <si>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</si>
  <si>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</si>
  <si>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</si>
  <si>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</si>
  <si>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</si>
  <si>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</si>
  <si>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</si>
  <si>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</si>
  <si>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</si>
  <si>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</si>
  <si>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</si>
  <si>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</si>
  <si>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</si>
  <si>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</si>
  <si>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</si>
  <si>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</si>
  <si>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</si>
  <si>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</si>
  <si>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</si>
  <si>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</si>
  <si>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</si>
  <si>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</si>
  <si>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</si>
  <si>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</si>
  <si>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</si>
  <si>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</si>
  <si>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</si>
  <si>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</si>
  <si>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</si>
  <si>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</si>
  <si>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</si>
  <si>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</si>
  <si>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</si>
  <si>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</si>
  <si>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</si>
  <si>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</si>
  <si>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</si>
  <si>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</si>
  <si>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</si>
  <si>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</si>
  <si>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</si>
  <si>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</si>
  <si>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</si>
  <si>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</si>
  <si>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</si>
  <si>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</si>
  <si>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</si>
  <si>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</si>
  <si>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</si>
  <si>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</si>
  <si>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</si>
  <si>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</si>
  <si>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</si>
  <si>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</si>
  <si>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</si>
  <si>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</si>
  <si>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</si>
  <si>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</si>
  <si>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</si>
  <si>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</si>
  <si>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</si>
  <si>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</si>
  <si>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</si>
  <si>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</si>
  <si>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</si>
  <si>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</si>
  <si>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</si>
  <si>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</si>
  <si>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</si>
  <si>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</si>
  <si>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</si>
  <si>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</si>
  <si>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</si>
  <si>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</si>
  <si>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</si>
  <si>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</si>
  <si>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</si>
  <si>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</si>
  <si>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</si>
  <si>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</si>
  <si>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</si>
  <si>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</si>
  <si>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</si>
  <si>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</si>
  <si>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</si>
  <si>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</si>
  <si>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</si>
  <si>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</si>
  <si>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</si>
  <si>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</si>
  <si>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</si>
  <si>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</si>
  <si>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</si>
  <si>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</si>
  <si>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</si>
  <si>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</si>
  <si>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</si>
  <si>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</si>
  <si>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</si>
  <si>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</si>
  <si>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</si>
  <si>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</si>
  <si>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</si>
  <si>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</si>
  <si>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</si>
  <si>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</si>
  <si>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</si>
  <si>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</si>
  <si>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</si>
  <si>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</si>
  <si>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</si>
  <si>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</si>
  <si>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</si>
  <si>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</si>
  <si>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</si>
  <si>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</si>
  <si>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</si>
  <si>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</si>
  <si>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</si>
  <si>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</si>
  <si>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</si>
  <si>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</si>
  <si>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</si>
  <si>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</si>
  <si>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</si>
  <si>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</si>
  <si>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</si>
  <si>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</si>
  <si>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</si>
  <si>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</si>
  <si>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</si>
  <si>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</si>
  <si>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</si>
  <si>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</si>
  <si>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</si>
  <si>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</si>
  <si>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</si>
  <si>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</si>
  <si>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</si>
  <si>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</si>
  <si>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</si>
  <si>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</si>
  <si>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</si>
  <si>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</si>
  <si>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</si>
  <si>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</si>
  <si>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</si>
  <si>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</si>
  <si>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</si>
  <si>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</si>
  <si>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</si>
  <si>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</si>
  <si>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</si>
  <si>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</si>
  <si>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</si>
  <si>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</si>
  <si>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</si>
  <si>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</si>
  <si>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</si>
  <si>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</si>
  <si>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</si>
  <si>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</si>
  <si>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</si>
  <si>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</si>
  <si>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</si>
  <si>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</si>
  <si>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</si>
  <si>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</si>
  <si>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</si>
  <si>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</si>
  <si>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</si>
  <si>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</si>
  <si>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</si>
  <si>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</si>
  <si>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</si>
  <si>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</si>
  <si>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</si>
  <si>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</si>
  <si>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</si>
  <si>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</si>
  <si>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</si>
  <si>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</si>
  <si>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</si>
  <si>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</si>
  <si>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</si>
  <si>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</si>
  <si>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</si>
  <si>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</si>
  <si>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</si>
  <si>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</si>
  <si>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</si>
  <si>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</si>
  <si>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</si>
  <si>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</si>
  <si>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</si>
  <si>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</si>
  <si>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</si>
  <si>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</si>
  <si>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</si>
  <si>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</si>
  <si>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</si>
  <si>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</si>
  <si>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</si>
  <si>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</si>
  <si>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</si>
  <si>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</si>
  <si>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</si>
  <si>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</si>
  <si>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</si>
  <si>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</si>
  <si>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</si>
  <si>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</si>
  <si>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</si>
  <si>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</si>
  <si>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</si>
  <si>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</si>
  <si>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</si>
  <si>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</si>
  <si>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</si>
  <si>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</si>
  <si>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</si>
  <si>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</si>
  <si>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</si>
  <si>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</si>
  <si>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</si>
  <si>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</si>
  <si>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</si>
  <si>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</si>
  <si>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</si>
  <si>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</si>
  <si>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</si>
  <si>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</si>
  <si>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</si>
  <si>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</si>
  <si>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</si>
  <si>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</si>
  <si>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</si>
  <si>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</si>
  <si>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</si>
  <si>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</si>
  <si>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</si>
  <si>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</si>
  <si>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</si>
  <si>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</si>
  <si>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</si>
  <si>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</si>
  <si>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</si>
  <si>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</si>
  <si>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</si>
  <si>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</si>
  <si>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</si>
  <si>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</si>
  <si>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</si>
  <si>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</si>
  <si>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</si>
  <si>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</si>
  <si>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</si>
  <si>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</si>
  <si>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</si>
  <si>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</si>
  <si>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</si>
  <si>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</si>
  <si>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</si>
  <si>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</si>
  <si>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</si>
  <si>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</si>
  <si>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</si>
  <si>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</si>
  <si>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</si>
  <si>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</si>
  <si>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</si>
  <si>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</si>
  <si>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</si>
  <si>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</si>
  <si>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</si>
  <si>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</si>
  <si>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</si>
  <si>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</si>
  <si>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</si>
  <si>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</si>
  <si>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</si>
  <si>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</si>
  <si>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</si>
  <si>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</si>
  <si>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</si>
  <si>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</si>
  <si>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</si>
  <si>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</si>
  <si>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</si>
  <si>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</si>
  <si>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</si>
  <si>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</si>
  <si>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</si>
  <si>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</si>
  <si>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</si>
  <si>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</si>
  <si>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</si>
  <si>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</si>
  <si>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</si>
  <si>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</si>
  <si>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</si>
  <si>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</si>
  <si>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</si>
  <si>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</si>
  <si>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</si>
  <si>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</si>
  <si>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</si>
  <si>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</si>
  <si>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</si>
  <si>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</si>
  <si>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</si>
  <si>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</si>
  <si>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</si>
  <si>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</si>
  <si>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</si>
  <si>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</si>
  <si>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</si>
  <si>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</si>
  <si>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</si>
  <si>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</si>
  <si>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</si>
  <si>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</si>
  <si>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</si>
  <si>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</si>
  <si>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</si>
  <si>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</si>
  <si>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</si>
  <si>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</si>
  <si>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</si>
  <si>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</si>
  <si>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</si>
  <si>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</si>
  <si>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</si>
  <si>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</si>
  <si>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</si>
  <si>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</si>
  <si>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</si>
  <si>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</si>
  <si>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</si>
  <si>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</si>
  <si>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</si>
  <si>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</si>
  <si>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</si>
  <si>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</si>
  <si>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</si>
  <si>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</si>
  <si>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</si>
  <si>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</si>
  <si>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</si>
  <si>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</si>
  <si>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</si>
  <si>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</si>
  <si>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</si>
  <si>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</si>
  <si>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</si>
  <si>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</si>
  <si>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</si>
  <si>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</si>
  <si>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</si>
  <si>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</si>
  <si>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</si>
  <si>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</si>
  <si>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</si>
  <si>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</si>
  <si>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</si>
  <si>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</si>
  <si>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</si>
  <si>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</si>
  <si>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</si>
  <si>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</si>
  <si>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</si>
  <si>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</si>
  <si>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</si>
  <si>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</si>
  <si>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</si>
  <si>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</si>
  <si>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</si>
  <si>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</si>
  <si>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</si>
  <si>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</si>
  <si>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</si>
  <si>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</si>
  <si>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</si>
  <si>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</si>
  <si>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</si>
  <si>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</si>
  <si>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</si>
  <si>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</si>
  <si>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</si>
  <si>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</si>
  <si>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</si>
  <si>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</si>
  <si>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</si>
  <si>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</si>
  <si>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</si>
  <si>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</si>
  <si>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</si>
  <si>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</si>
  <si>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</si>
  <si>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</si>
  <si>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</si>
  <si>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</si>
  <si>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</si>
  <si>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</si>
  <si>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</si>
  <si>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</si>
  <si>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</si>
  <si>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</si>
  <si>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</si>
  <si>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</si>
  <si>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</si>
  <si>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</si>
  <si>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</si>
  <si>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</si>
  <si>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</si>
  <si>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</si>
  <si>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</si>
  <si>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</si>
  <si>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</si>
  <si>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</si>
  <si>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</si>
  <si>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</si>
  <si>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</si>
  <si>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</si>
  <si>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</si>
  <si>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</si>
  <si>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</si>
  <si>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</si>
  <si>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</si>
  <si>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</si>
  <si>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</si>
  <si>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</si>
  <si>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</si>
  <si>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</si>
  <si>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</si>
  <si>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</si>
  <si>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</si>
  <si>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</si>
  <si>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</si>
  <si>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</si>
  <si>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</si>
  <si>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</si>
  <si>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</si>
  <si>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</si>
  <si>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</si>
  <si>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</si>
  <si>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</si>
  <si>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</si>
  <si>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</si>
  <si>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</si>
  <si>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</si>
  <si>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</si>
  <si>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</si>
  <si>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</si>
  <si>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</si>
  <si>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</si>
  <si>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</si>
  <si>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</si>
  <si>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</si>
  <si>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</si>
  <si>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</si>
  <si>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</si>
  <si>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</si>
  <si>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</si>
  <si>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</si>
  <si>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</si>
  <si>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</si>
  <si>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</si>
  <si>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</si>
  <si>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</si>
  <si>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</si>
  <si>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</si>
  <si>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</si>
  <si>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</si>
  <si>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</si>
  <si>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</si>
  <si>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</si>
  <si>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</si>
  <si>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</si>
  <si>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</si>
  <si>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</si>
  <si>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</si>
  <si>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</si>
  <si>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</si>
  <si>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</si>
  <si>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</si>
  <si>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</si>
  <si>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</si>
  <si>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</si>
  <si>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</si>
  <si>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</si>
  <si>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</si>
  <si>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</si>
  <si>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</si>
  <si>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</si>
  <si>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</si>
  <si>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</si>
  <si>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</si>
  <si>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</si>
  <si>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</si>
  <si>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</si>
  <si>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</si>
  <si>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</si>
  <si>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</si>
  <si>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</si>
  <si>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</si>
  <si>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</si>
  <si>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</si>
  <si>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</si>
  <si>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</si>
  <si>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</si>
  <si>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</si>
  <si>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</si>
  <si>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</si>
  <si>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</si>
  <si>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</si>
  <si>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</si>
  <si>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</si>
  <si>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</si>
  <si>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</si>
  <si>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</si>
  <si>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</si>
  <si>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</si>
  <si>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</si>
  <si>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</si>
  <si>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</si>
  <si>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</si>
  <si>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</si>
  <si>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</si>
  <si>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</si>
  <si>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</si>
  <si>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</si>
  <si>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</si>
  <si>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</si>
  <si>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</si>
  <si>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</si>
  <si>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</si>
  <si>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</si>
  <si>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</si>
  <si>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</si>
  <si>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</si>
  <si>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</si>
  <si>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</si>
  <si>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</si>
  <si>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</si>
  <si>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</si>
  <si>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</si>
  <si>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</si>
  <si>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</si>
  <si>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</si>
  <si>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</si>
  <si>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</si>
  <si>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</si>
  <si>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</si>
  <si>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</si>
  <si>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</si>
  <si>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</si>
  <si>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</si>
  <si>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</si>
  <si>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</si>
  <si>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</si>
  <si>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</si>
  <si>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</si>
  <si>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</si>
  <si>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</si>
  <si>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</si>
  <si>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</si>
  <si>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</si>
  <si>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</si>
  <si>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</si>
  <si>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</si>
  <si>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</si>
  <si>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</si>
  <si>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</si>
  <si>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</si>
  <si>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</si>
  <si>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</si>
  <si>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</si>
  <si>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</si>
  <si>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</si>
  <si>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</si>
  <si>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</si>
  <si>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</si>
  <si>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</si>
  <si>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</si>
  <si>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</si>
  <si>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</si>
  <si>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</si>
  <si>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</si>
  <si>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</si>
  <si>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</si>
  <si>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</si>
  <si>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</si>
  <si>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</si>
  <si>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</si>
  <si>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</si>
  <si>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</si>
  <si>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</si>
  <si>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</si>
  <si>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</si>
  <si>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</si>
  <si>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</si>
  <si>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</si>
  <si>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</si>
  <si>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</si>
  <si>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</si>
  <si>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</si>
  <si>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</si>
  <si>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</si>
  <si>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</si>
  <si>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</si>
  <si>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</si>
  <si>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</si>
  <si>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</si>
  <si>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</si>
  <si>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</si>
  <si>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</si>
  <si>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</si>
  <si>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</si>
  <si>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</si>
  <si>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</si>
  <si>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</si>
  <si>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</si>
  <si>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</si>
  <si>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</si>
  <si>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</si>
  <si>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</si>
  <si>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</si>
  <si>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</si>
  <si>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</si>
  <si>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</si>
  <si>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</si>
  <si>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</si>
  <si>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</si>
  <si>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</si>
  <si>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</si>
  <si>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</si>
  <si>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</si>
  <si>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</si>
  <si>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</si>
  <si>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</si>
  <si>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</si>
  <si>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</si>
  <si>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</si>
  <si>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</si>
  <si>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</si>
  <si>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</si>
  <si>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</si>
  <si>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</si>
  <si>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</si>
  <si>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</si>
  <si>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</si>
  <si>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</si>
  <si>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</si>
  <si>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</si>
  <si>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</si>
  <si>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</si>
  <si>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</si>
  <si>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</si>
  <si>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</si>
  <si>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</si>
  <si>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</si>
  <si>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</si>
  <si>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</si>
  <si>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</si>
  <si>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</si>
  <si>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</si>
  <si>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</si>
  <si>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</si>
  <si>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</si>
  <si>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</si>
  <si>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</si>
  <si>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</si>
  <si>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</si>
  <si>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</si>
  <si>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</si>
  <si>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</si>
  <si>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</si>
  <si>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</si>
  <si>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</si>
  <si>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</si>
  <si>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</si>
  <si>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</si>
  <si>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</si>
  <si>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</si>
  <si>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</si>
  <si>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</si>
  <si>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</si>
  <si>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</si>
  <si>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</si>
  <si>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</si>
  <si>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</si>
  <si>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</si>
  <si>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</si>
  <si>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</si>
  <si>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</si>
  <si>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</si>
  <si>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</si>
  <si>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</si>
  <si>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</si>
  <si>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</si>
  <si>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</si>
  <si>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</si>
  <si>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</si>
  <si>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</si>
  <si>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</si>
  <si>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</si>
  <si>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</si>
  <si>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</si>
  <si>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</si>
  <si>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</si>
  <si>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</si>
  <si>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</si>
  <si>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</si>
  <si>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</si>
  <si>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</si>
  <si>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</si>
  <si>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</si>
  <si>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</si>
  <si>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</si>
  <si>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</si>
  <si>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</si>
  <si>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</si>
  <si>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</si>
  <si>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</si>
  <si>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</si>
  <si>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</si>
  <si>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</si>
  <si>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</si>
  <si>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</si>
  <si>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</si>
  <si>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</si>
  <si>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</si>
  <si>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</si>
  <si>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</si>
  <si>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</si>
  <si>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</si>
  <si>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</si>
  <si>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</si>
  <si>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</si>
  <si>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</si>
  <si>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</si>
  <si>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</si>
  <si>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</si>
  <si>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</si>
  <si>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</si>
  <si>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</si>
  <si>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</si>
  <si>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</si>
  <si>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</si>
  <si>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</si>
  <si>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</si>
  <si>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</si>
  <si>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</si>
  <si>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</si>
  <si>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</si>
  <si>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</si>
  <si>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</si>
  <si>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</si>
  <si>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</si>
  <si>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</si>
  <si>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</si>
  <si>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</si>
  <si>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</si>
  <si>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</si>
  <si>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</si>
  <si>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</si>
  <si>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</si>
  <si>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</si>
  <si>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</si>
  <si>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</si>
  <si>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</si>
  <si>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</si>
  <si>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</si>
  <si>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</si>
  <si>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</si>
  <si>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</si>
  <si>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</si>
  <si>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</si>
  <si>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</si>
  <si>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</si>
  <si>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</si>
  <si>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</si>
  <si>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</si>
  <si>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</si>
  <si>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</si>
  <si>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</si>
  <si>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</si>
  <si>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</si>
  <si>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</si>
  <si>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</si>
  <si>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</si>
  <si>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</si>
  <si>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</si>
  <si>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</si>
  <si>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</si>
  <si>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</si>
  <si>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</si>
  <si>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</si>
  <si>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</si>
  <si>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</si>
  <si>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</si>
  <si>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</si>
  <si>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</si>
  <si>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</si>
  <si>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</si>
  <si>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</si>
  <si>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</si>
  <si>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</si>
  <si>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</si>
  <si>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</si>
  <si>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</si>
  <si>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</si>
  <si>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</si>
  <si>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</si>
  <si>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</si>
  <si>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</si>
  <si>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</si>
  <si>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</si>
  <si>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</si>
  <si>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</si>
  <si>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</si>
  <si>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</si>
  <si>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</si>
  <si>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</si>
  <si>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</si>
  <si>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</si>
  <si>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</si>
  <si>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</si>
  <si>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</si>
  <si>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</si>
  <si>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</si>
  <si>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</si>
  <si>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</si>
  <si>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</si>
  <si>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</si>
  <si>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</si>
  <si>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</si>
  <si>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</si>
  <si>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</si>
  <si>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</si>
  <si>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</si>
  <si>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</si>
  <si>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</si>
  <si>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</si>
  <si>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</si>
  <si>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</si>
  <si>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</si>
  <si>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</si>
  <si>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</si>
  <si>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</si>
  <si>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</si>
  <si>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</si>
  <si>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</si>
  <si>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</si>
  <si>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</si>
  <si>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</si>
  <si>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</si>
  <si>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</si>
  <si>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</si>
  <si>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</si>
  <si>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</si>
  <si>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</si>
  <si>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</si>
  <si>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</si>
  <si>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</si>
  <si>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</si>
  <si>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</si>
  <si>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</si>
  <si>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</si>
  <si>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</si>
  <si>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</si>
  <si>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</si>
  <si>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</si>
  <si>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</si>
  <si>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</si>
  <si>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</si>
  <si>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</si>
  <si>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</si>
  <si>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</si>
  <si>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</si>
  <si>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</si>
  <si>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</si>
  <si>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</si>
  <si>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</si>
  <si>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</si>
  <si>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</si>
  <si>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</si>
  <si>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</si>
  <si>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</si>
  <si>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</si>
  <si>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</si>
  <si>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</si>
  <si>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</si>
  <si>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</si>
  <si>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</si>
  <si>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</si>
  <si>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</si>
  <si>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</si>
  <si>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</si>
  <si>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</si>
  <si>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</si>
  <si>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</si>
  <si>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</si>
  <si>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</si>
  <si>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</si>
  <si>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</si>
  <si>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</si>
  <si>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</si>
  <si>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</si>
  <si>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</si>
  <si>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</si>
  <si>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</si>
  <si>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</si>
  <si>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</si>
  <si>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</si>
  <si>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</si>
  <si>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</si>
  <si>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</si>
  <si>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</si>
  <si>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</si>
  <si>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</si>
  <si>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</si>
  <si>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</si>
  <si>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</si>
  <si>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</si>
  <si>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</si>
  <si>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</si>
  <si>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</si>
  <si>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</si>
  <si>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</si>
  <si>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</si>
  <si>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</si>
  <si>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</si>
  <si>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</si>
  <si>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</si>
  <si>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</si>
  <si>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</si>
  <si>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</si>
  <si>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</si>
  <si>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</si>
  <si>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</si>
  <si>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</si>
  <si>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</si>
  <si>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</si>
  <si>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</si>
  <si>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</si>
  <si>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</si>
  <si>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</si>
  <si>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</si>
  <si>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</si>
  <si>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</si>
  <si>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</si>
  <si>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</si>
  <si>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</si>
  <si>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</si>
  <si>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</si>
  <si>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</si>
  <si>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</si>
  <si>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</si>
  <si>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</si>
  <si>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</si>
  <si>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</si>
  <si>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</si>
  <si>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</si>
  <si>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</si>
  <si>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</si>
  <si>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</si>
  <si>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</si>
  <si>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</si>
  <si>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</si>
  <si>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</si>
  <si>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</si>
  <si>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</si>
  <si>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</si>
  <si>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</si>
  <si>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</si>
  <si>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</si>
  <si>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</si>
  <si>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</si>
  <si>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</si>
  <si>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</si>
  <si>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</si>
  <si>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</si>
  <si>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</si>
  <si>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</si>
  <si>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</si>
  <si>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</si>
  <si>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</si>
  <si>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</si>
  <si>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</si>
  <si>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</si>
  <si>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</si>
  <si>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</si>
  <si>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</si>
  <si>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</si>
  <si>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</si>
  <si>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</si>
  <si>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</si>
  <si>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</si>
  <si>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</si>
  <si>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</si>
  <si>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</si>
  <si>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</si>
  <si>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</si>
  <si>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</si>
  <si>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</si>
  <si>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</si>
  <si>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</si>
  <si>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</si>
  <si>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</si>
  <si>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</si>
  <si>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</si>
  <si>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</si>
  <si>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</si>
  <si>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</si>
  <si>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</si>
  <si>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</si>
  <si>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</si>
  <si>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</si>
  <si>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</si>
  <si>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</si>
  <si>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</si>
  <si>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</si>
  <si>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</si>
  <si>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</si>
  <si>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</si>
  <si>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</si>
  <si>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</si>
  <si>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</si>
  <si>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</si>
  <si>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</si>
  <si>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</si>
  <si>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</si>
  <si>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</si>
  <si>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</si>
  <si>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</si>
  <si>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</si>
  <si>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</si>
  <si>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</si>
  <si>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</si>
  <si>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</si>
  <si>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</si>
  <si>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</si>
  <si>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</si>
  <si>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</si>
  <si>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</si>
  <si>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</si>
  <si>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</si>
  <si>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</si>
  <si>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</si>
  <si>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</si>
  <si>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</si>
  <si>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</si>
  <si>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</si>
  <si>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</si>
  <si>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</si>
  <si>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</si>
  <si>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</si>
  <si>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</si>
  <si>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</si>
  <si>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</si>
  <si>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</si>
  <si>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</si>
  <si>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</si>
  <si>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</si>
  <si>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</si>
  <si>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</si>
  <si>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</si>
  <si>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</si>
  <si>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</si>
  <si>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</si>
  <si>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</si>
  <si>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</si>
  <si>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</si>
  <si>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</si>
  <si>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</si>
  <si>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</si>
  <si>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</si>
  <si>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</si>
  <si>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</si>
  <si>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</si>
  <si>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</si>
  <si>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</si>
  <si>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</si>
  <si>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</si>
  <si>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</si>
  <si>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</si>
  <si>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</si>
  <si>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</si>
  <si>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</si>
  <si>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</si>
  <si>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</si>
  <si>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</si>
  <si>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</si>
  <si>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</si>
  <si>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</si>
  <si>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</si>
  <si>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</si>
  <si>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</si>
  <si>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</si>
  <si>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</si>
  <si>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</si>
  <si>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</si>
  <si>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</si>
  <si>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</si>
  <si>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</si>
  <si>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</si>
  <si>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</si>
  <si>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</si>
  <si>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</si>
  <si>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</si>
  <si>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</si>
  <si>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</si>
  <si>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</si>
  <si>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</si>
  <si>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</si>
  <si>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</si>
  <si>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</si>
  <si>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</si>
  <si>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</si>
  <si>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</si>
  <si>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</si>
  <si>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</si>
  <si>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</si>
  <si>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</si>
  <si>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</si>
  <si>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</si>
  <si>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</si>
  <si>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</si>
  <si>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</si>
  <si>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</si>
  <si>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</si>
  <si>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</si>
  <si>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</si>
  <si>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</si>
  <si>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</si>
  <si>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</si>
  <si>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</si>
  <si>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</si>
  <si>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</si>
  <si>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</si>
  <si>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</si>
  <si>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</si>
  <si>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</si>
  <si>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</si>
  <si>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</si>
  <si>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</si>
  <si>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</si>
  <si>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</si>
  <si>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</si>
  <si>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</si>
  <si>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</si>
  <si>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</si>
  <si>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</si>
  <si>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</si>
  <si>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</si>
  <si>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</si>
  <si>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</si>
  <si>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</si>
  <si>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</si>
  <si>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</si>
  <si>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</si>
  <si>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</si>
  <si>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</si>
  <si>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</si>
  <si>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</si>
  <si>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</si>
  <si>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</si>
  <si>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</si>
  <si>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</si>
  <si>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</si>
  <si>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</si>
  <si>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</si>
  <si>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</si>
  <si>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</si>
  <si>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</si>
  <si>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</si>
  <si>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</si>
  <si>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</si>
  <si>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</si>
  <si>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</si>
  <si>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</si>
  <si>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</si>
  <si>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</si>
  <si>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</si>
  <si>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</si>
  <si>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</si>
  <si>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</si>
  <si>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</si>
  <si>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</si>
  <si>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</si>
  <si>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</si>
  <si>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</si>
  <si>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</si>
  <si>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</si>
  <si>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</si>
  <si>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</si>
  <si>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</si>
  <si>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</si>
  <si>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</si>
  <si>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</si>
  <si>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</si>
  <si>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</si>
  <si>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</si>
  <si>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</si>
  <si>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</si>
  <si>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</si>
  <si>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</si>
  <si>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</si>
  <si>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</si>
  <si>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</si>
  <si>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</si>
  <si>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</si>
  <si>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</si>
  <si>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</si>
  <si>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</si>
  <si>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</si>
  <si>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</si>
  <si>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</si>
  <si>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</si>
  <si>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</si>
  <si>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</si>
  <si>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</si>
  <si>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</si>
  <si>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</si>
  <si>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</si>
  <si>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</si>
  <si>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</si>
  <si>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</si>
  <si>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</si>
  <si>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</si>
  <si>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</si>
  <si>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</si>
  <si>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</si>
  <si>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</si>
  <si>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</si>
  <si>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</si>
  <si>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</si>
  <si>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</si>
  <si>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</si>
  <si>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</si>
  <si>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</si>
  <si>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</si>
  <si>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</si>
  <si>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</si>
  <si>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</si>
  <si>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</si>
  <si>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</si>
  <si>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</si>
  <si>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</si>
  <si>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</si>
  <si>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</si>
  <si>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</si>
  <si>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</si>
  <si>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</si>
  <si>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</si>
  <si>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</si>
  <si>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</si>
  <si>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</si>
  <si>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</si>
  <si>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</si>
  <si>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</si>
  <si>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</si>
  <si>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</si>
  <si>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</si>
  <si>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</si>
  <si>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</si>
  <si>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</si>
  <si>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</si>
  <si>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</si>
  <si>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</si>
  <si>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</si>
  <si>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</si>
  <si>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</si>
  <si>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</si>
  <si>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</si>
  <si>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</si>
  <si>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</si>
  <si>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</si>
  <si>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</si>
  <si>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</si>
  <si>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</si>
  <si>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</si>
  <si>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</si>
  <si>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</si>
  <si>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</si>
  <si>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</si>
  <si>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</si>
  <si>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</si>
  <si>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</si>
  <si>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</si>
  <si>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</si>
  <si>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</si>
  <si>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</si>
  <si>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</si>
  <si>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</si>
  <si>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</si>
  <si>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</si>
  <si>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</si>
  <si>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</si>
  <si>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</si>
  <si>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</si>
  <si>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</si>
  <si>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</si>
  <si>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</si>
  <si>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</si>
  <si>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</si>
  <si>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</si>
  <si>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</si>
  <si>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</si>
  <si>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</si>
  <si>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</si>
  <si>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</si>
  <si>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</si>
  <si>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</si>
  <si>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</si>
  <si>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</si>
  <si>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</si>
  <si>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</si>
  <si>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</si>
  <si>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</si>
  <si>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</si>
  <si>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</si>
  <si>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</si>
  <si>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</si>
  <si>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</si>
  <si>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</si>
  <si>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</si>
  <si>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</si>
  <si>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</si>
  <si>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</si>
  <si>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</si>
  <si>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</si>
  <si>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</si>
  <si>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</si>
  <si>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</si>
  <si>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</si>
  <si>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</si>
  <si>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</si>
  <si>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</si>
  <si>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</si>
  <si>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</si>
  <si>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</si>
  <si>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</si>
  <si>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</si>
  <si>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</si>
  <si>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</si>
  <si>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</si>
  <si>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</si>
  <si>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</si>
  <si>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</si>
  <si>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</si>
  <si>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</si>
  <si>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</si>
  <si>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</si>
  <si>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</si>
  <si>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</si>
  <si>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</si>
  <si>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</si>
  <si>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</si>
  <si>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</si>
  <si>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</si>
  <si>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</si>
  <si>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</si>
  <si>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</si>
  <si>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</si>
  <si>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</si>
  <si>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</si>
  <si>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</si>
  <si>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</si>
  <si>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</si>
  <si>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</si>
  <si>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</si>
  <si>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</si>
  <si>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</si>
  <si>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</si>
  <si>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</si>
  <si>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</si>
  <si>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</si>
  <si>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</si>
  <si>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</si>
  <si>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</si>
  <si>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</si>
  <si>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</si>
  <si>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</si>
  <si>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</si>
  <si>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</si>
  <si>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</si>
  <si>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</si>
  <si>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</si>
  <si>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</si>
  <si>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</si>
  <si>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</si>
  <si>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</si>
  <si>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</si>
  <si>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</si>
  <si>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</si>
  <si>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</si>
  <si>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</si>
  <si>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</si>
  <si>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</si>
  <si>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</si>
  <si>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</si>
  <si>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</si>
  <si>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</si>
  <si>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</si>
  <si>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</si>
  <si>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</si>
  <si>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</si>
  <si>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</si>
  <si>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</si>
  <si>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</si>
  <si>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</si>
  <si>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</si>
  <si>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</si>
  <si>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</si>
  <si>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</si>
  <si>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</si>
  <si>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</si>
  <si>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</si>
  <si>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</si>
  <si>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</si>
  <si>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</si>
  <si>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</si>
  <si>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</si>
  <si>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</si>
  <si>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</si>
  <si>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</si>
  <si>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</si>
  <si>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</si>
  <si>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</si>
  <si>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</si>
  <si>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</si>
  <si>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</si>
  <si>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</si>
  <si>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</si>
  <si>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</si>
  <si>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</si>
  <si>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</si>
  <si>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</si>
  <si>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</si>
  <si>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</si>
  <si>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</si>
  <si>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</si>
  <si>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</si>
  <si>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</si>
  <si>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</si>
  <si>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</si>
  <si>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</si>
  <si>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</si>
  <si>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</si>
  <si>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</si>
  <si>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</si>
  <si>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</si>
  <si>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</si>
  <si>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</si>
  <si>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</si>
  <si>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</si>
  <si>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</si>
  <si>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</si>
  <si>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</si>
  <si>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</si>
  <si>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</si>
  <si>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</si>
  <si>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</si>
  <si>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</si>
  <si>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</si>
  <si>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</si>
  <si>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</si>
  <si>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</si>
  <si>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</si>
  <si>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</si>
  <si>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</si>
  <si>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</si>
  <si>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</si>
  <si>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</si>
  <si>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</si>
  <si>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</si>
  <si>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</si>
  <si>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</si>
  <si>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</si>
  <si>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</si>
  <si>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</si>
  <si>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</si>
  <si>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</si>
  <si>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</si>
  <si>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</si>
  <si>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</si>
  <si>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</si>
  <si>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</si>
  <si>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</si>
  <si>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</si>
  <si>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</si>
  <si>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</si>
  <si>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</si>
  <si>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</si>
  <si>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</si>
  <si>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</si>
  <si>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</si>
  <si>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</si>
  <si>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</si>
  <si>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</si>
  <si>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</si>
  <si>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</si>
  <si>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</si>
  <si>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</si>
  <si>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</si>
  <si>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</si>
  <si>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</si>
  <si>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</si>
  <si>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</si>
  <si>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</si>
  <si>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</si>
  <si>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</si>
  <si>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</si>
  <si>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</si>
  <si>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</si>
  <si>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</si>
  <si>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</si>
  <si>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</si>
  <si>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</si>
  <si>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</si>
  <si>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</si>
  <si>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</si>
  <si>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</si>
  <si>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</si>
  <si>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</si>
  <si>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</si>
  <si>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</si>
  <si>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</si>
  <si>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</si>
  <si>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</si>
  <si>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</si>
  <si>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</si>
  <si>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</si>
  <si>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</si>
  <si>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</si>
  <si>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</si>
  <si>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</si>
  <si>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</si>
  <si>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</si>
  <si>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</si>
  <si>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</si>
  <si>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</si>
  <si>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</si>
  <si>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</si>
  <si>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</si>
  <si>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</si>
  <si>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</si>
  <si>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</si>
  <si>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</si>
  <si>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</si>
  <si>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</si>
  <si>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</si>
  <si>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</si>
  <si>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</si>
  <si>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</si>
  <si>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</si>
  <si>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</si>
  <si>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</si>
  <si>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</si>
  <si>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</si>
  <si>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</si>
  <si>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</si>
  <si>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</si>
  <si>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</si>
  <si>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</si>
  <si>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</si>
  <si>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</si>
  <si>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</si>
  <si>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</si>
  <si>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</si>
  <si>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</si>
  <si>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</si>
  <si>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</si>
  <si>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</si>
  <si>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</si>
  <si>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</si>
  <si>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</si>
  <si>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</si>
  <si>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</si>
  <si>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</si>
  <si>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</si>
  <si>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</si>
  <si>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</si>
  <si>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</si>
  <si>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</si>
  <si>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</si>
  <si>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</si>
  <si>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</si>
  <si>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</si>
  <si>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</si>
  <si>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</si>
  <si>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</si>
  <si>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</si>
  <si>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</si>
  <si>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</si>
  <si>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</si>
  <si>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</si>
  <si>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</si>
  <si>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</si>
  <si>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</si>
  <si>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</si>
  <si>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</si>
  <si>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</si>
  <si>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</si>
  <si>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</si>
  <si>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</si>
  <si>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</si>
  <si>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</si>
  <si>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</si>
  <si>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</si>
  <si>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</si>
  <si>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</si>
  <si>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</si>
  <si>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</si>
  <si>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</si>
  <si>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</si>
  <si>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</si>
  <si>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</si>
  <si>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</si>
  <si>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</si>
  <si>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</si>
  <si>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</si>
  <si>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</si>
  <si>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</si>
  <si>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</si>
  <si>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</si>
  <si>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</si>
  <si>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</si>
  <si>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</si>
  <si>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</si>
  <si>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</si>
  <si>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</si>
  <si>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</si>
  <si>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</si>
  <si>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</si>
  <si>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</si>
  <si>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</si>
  <si>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</si>
  <si>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</si>
  <si>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</si>
  <si>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</si>
  <si>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</si>
  <si>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</si>
  <si>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</si>
  <si>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</si>
  <si>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</si>
  <si>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</si>
  <si>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</si>
  <si>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</si>
  <si>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</si>
  <si>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</si>
  <si>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</si>
  <si>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</si>
  <si>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</si>
  <si>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</si>
  <si>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</si>
  <si>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</si>
  <si>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</si>
  <si>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</si>
  <si>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</si>
  <si>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</si>
  <si>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</si>
  <si>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</si>
  <si>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</si>
  <si>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</si>
  <si>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</si>
  <si>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</si>
  <si>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</si>
  <si>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</si>
  <si>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</si>
  <si>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</si>
  <si>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</si>
  <si>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</si>
  <si>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</si>
  <si>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</si>
  <si>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</si>
  <si>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</si>
  <si>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</si>
  <si>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</si>
  <si>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</si>
  <si>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</si>
  <si>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</si>
  <si>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</si>
  <si>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</si>
  <si>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</si>
  <si>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</si>
  <si>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</si>
  <si>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</si>
  <si>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</si>
  <si>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</si>
  <si>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</si>
  <si>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</si>
  <si>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</si>
  <si>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</si>
  <si>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</si>
  <si>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</si>
  <si>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</si>
  <si>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</si>
  <si>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</si>
  <si>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</si>
  <si>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</si>
  <si>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</si>
  <si>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</si>
  <si>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</si>
  <si>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</si>
  <si>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</si>
  <si>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</si>
  <si>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</si>
  <si>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</si>
  <si>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</si>
  <si>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</si>
  <si>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</si>
  <si>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</si>
  <si>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</si>
  <si>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</si>
  <si>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</si>
  <si>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</si>
  <si>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</si>
  <si>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</si>
  <si>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</si>
  <si>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</si>
  <si>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</si>
  <si>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</si>
  <si>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</si>
  <si>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</si>
  <si>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</si>
  <si>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</si>
  <si>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</si>
  <si>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</si>
  <si>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</si>
  <si>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</si>
  <si>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</si>
  <si>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</si>
  <si>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</si>
  <si>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</si>
  <si>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</si>
  <si>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</si>
  <si>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</si>
  <si>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</si>
  <si>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</si>
  <si>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</si>
  <si>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</si>
  <si>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</si>
  <si>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</si>
  <si>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</si>
  <si>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</si>
  <si>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</si>
  <si>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</si>
  <si>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</si>
  <si>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</si>
  <si>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</si>
  <si>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</si>
  <si>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</si>
  <si>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</si>
  <si>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</si>
  <si>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</si>
  <si>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</si>
  <si>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</si>
  <si>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</si>
  <si>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</si>
  <si>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</si>
  <si>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</si>
  <si>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</si>
  <si>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</si>
  <si>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</si>
  <si>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</si>
  <si>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</si>
  <si>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</si>
  <si>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</si>
  <si>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</si>
  <si>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</si>
  <si>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</si>
  <si>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</si>
  <si>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</si>
  <si>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</si>
  <si>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</si>
  <si>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</si>
  <si>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</si>
  <si>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</si>
  <si>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</si>
  <si>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</si>
  <si>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</si>
  <si>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</si>
  <si>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</si>
  <si>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</si>
  <si>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</si>
  <si>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</si>
  <si>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</si>
  <si>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</si>
  <si>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</si>
  <si>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</si>
  <si>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</si>
  <si>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</si>
  <si>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</si>
  <si>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</si>
  <si>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</si>
  <si>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</si>
  <si>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</si>
  <si>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</si>
  <si>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</si>
  <si>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</si>
  <si>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</si>
  <si>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</si>
  <si>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</si>
  <si>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</si>
  <si>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</si>
  <si>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</si>
  <si>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</si>
  <si>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</si>
  <si>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</si>
  <si>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</si>
  <si>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</si>
  <si>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</si>
  <si>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</si>
  <si>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</si>
  <si>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</si>
  <si>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</si>
  <si>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</si>
  <si>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</si>
  <si>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</si>
  <si>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</si>
  <si>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</si>
  <si>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</si>
  <si>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</si>
  <si>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</si>
  <si>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</si>
  <si>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</si>
  <si>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</si>
  <si>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</si>
  <si>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</si>
  <si>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</si>
  <si>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</si>
  <si>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</si>
  <si>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</si>
  <si>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</si>
  <si>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</si>
  <si>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</si>
  <si>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</si>
  <si>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</si>
  <si>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</si>
  <si>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</si>
  <si>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</si>
  <si>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</si>
  <si>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</si>
  <si>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</si>
  <si>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</si>
  <si>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</si>
  <si>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</si>
  <si>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</si>
  <si>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</si>
  <si>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</si>
  <si>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</si>
  <si>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</si>
  <si>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</si>
  <si>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</si>
  <si>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</si>
  <si>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</si>
  <si>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</si>
  <si>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</si>
  <si>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</si>
  <si>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</si>
  <si>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</si>
  <si>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</si>
  <si>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</si>
  <si>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</si>
  <si>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</si>
  <si>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</si>
  <si>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</si>
  <si>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</si>
  <si>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</si>
  <si>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</si>
  <si>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</si>
  <si>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</si>
  <si>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</si>
  <si>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</si>
  <si>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</si>
  <si>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</si>
  <si>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</si>
  <si>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</si>
  <si>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</si>
  <si>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</si>
  <si>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</si>
  <si>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</si>
  <si>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</si>
  <si>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</si>
  <si>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</si>
  <si>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</si>
  <si>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</si>
  <si>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</si>
  <si>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</si>
  <si>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</si>
  <si>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</si>
  <si>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</si>
  <si>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</si>
  <si>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</si>
  <si>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</si>
  <si>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</si>
  <si>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</si>
  <si>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</si>
  <si>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</si>
  <si>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</si>
  <si>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</si>
  <si>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</si>
  <si>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</si>
  <si>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</si>
  <si>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</si>
  <si>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</si>
  <si>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</si>
  <si>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</si>
  <si>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</si>
  <si>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</si>
  <si>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</si>
  <si>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</si>
  <si>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</si>
  <si>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</si>
  <si>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</si>
  <si>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</si>
  <si>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</si>
  <si>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</si>
  <si>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</si>
  <si>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</si>
  <si>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</si>
  <si>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</si>
  <si>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</si>
  <si>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</si>
  <si>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</si>
  <si>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</si>
  <si>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</si>
  <si>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</si>
  <si>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</si>
  <si>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</si>
  <si>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</si>
  <si>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</si>
  <si>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</si>
  <si>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</si>
  <si>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</si>
  <si>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</si>
  <si>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</si>
  <si>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</si>
  <si>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</si>
  <si>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</si>
  <si>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</si>
  <si>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</si>
  <si>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</si>
  <si>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</si>
  <si>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</si>
  <si>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</si>
  <si>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</si>
  <si>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</si>
  <si>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</si>
  <si>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</si>
  <si>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</si>
  <si>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</si>
  <si>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</si>
  <si>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</si>
  <si>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</si>
  <si>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</si>
  <si>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</si>
  <si>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</si>
  <si>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</si>
  <si>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</si>
  <si>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</si>
  <si>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</si>
  <si>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</si>
  <si>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</si>
  <si>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</si>
  <si>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</si>
  <si>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</si>
  <si>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</si>
  <si>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</si>
  <si>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</si>
  <si>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</si>
  <si>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</si>
  <si>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</si>
  <si>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</si>
  <si>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</si>
  <si>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</si>
  <si>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</si>
  <si>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</si>
  <si>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</si>
  <si>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</si>
  <si>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</si>
  <si>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</si>
  <si>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</si>
  <si>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</si>
  <si>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</si>
  <si>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</si>
  <si>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</si>
  <si>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</si>
  <si>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</si>
  <si>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</si>
  <si>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</si>
  <si>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</si>
  <si>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</si>
  <si>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</si>
  <si>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</si>
  <si>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</si>
  <si>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</si>
  <si>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</si>
  <si>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</si>
  <si>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</si>
  <si>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</si>
  <si>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</si>
  <si>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</si>
  <si>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</si>
  <si>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</si>
  <si>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</si>
  <si>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</si>
  <si>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</si>
  <si>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</si>
  <si>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</si>
  <si>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</si>
  <si>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</si>
  <si>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</si>
  <si>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</si>
  <si>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</si>
  <si>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</si>
  <si>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</si>
  <si>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</si>
  <si>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</si>
  <si>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</si>
  <si>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</si>
  <si>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</si>
  <si>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</si>
  <si>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</si>
  <si>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</si>
  <si>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</si>
  <si>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</si>
  <si>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</si>
  <si>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</si>
  <si>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</si>
  <si>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</si>
  <si>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</si>
  <si>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</si>
  <si>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</si>
  <si>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</si>
  <si>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</si>
  <si>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</si>
  <si>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</si>
  <si>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</si>
  <si>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</si>
  <si>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</si>
  <si>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</si>
  <si>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</si>
  <si>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</si>
  <si>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</si>
  <si>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</si>
  <si>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</si>
  <si>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</si>
  <si>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</si>
  <si>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</si>
  <si>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</si>
  <si>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</si>
  <si>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</si>
  <si>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</si>
  <si>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</si>
  <si>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</si>
  <si>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</si>
  <si>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</si>
  <si>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</si>
  <si>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</si>
  <si>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</si>
  <si>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</si>
  <si>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</si>
  <si>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</si>
  <si>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</si>
  <si>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</si>
  <si>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</si>
  <si>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</si>
  <si>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</si>
  <si>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</si>
  <si>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</si>
  <si>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</si>
  <si>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</si>
  <si>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</si>
  <si>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</si>
  <si>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</si>
  <si>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</si>
  <si>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</si>
  <si>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</si>
  <si>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</si>
  <si>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</si>
  <si>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</si>
  <si>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</si>
  <si>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</si>
  <si>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</si>
  <si>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</si>
  <si>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</si>
  <si>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</si>
  <si>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</si>
  <si>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</si>
  <si>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</si>
  <si>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</si>
  <si>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</si>
  <si>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</si>
  <si>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</si>
  <si>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</si>
  <si>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</si>
  <si>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</si>
  <si>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</si>
  <si>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</si>
  <si>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</si>
  <si>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</si>
  <si>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</si>
  <si>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</si>
  <si>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</si>
  <si>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</si>
  <si>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</si>
  <si>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</si>
  <si>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</si>
  <si>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</si>
  <si>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</si>
  <si>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</si>
  <si>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</si>
  <si>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</si>
  <si>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</si>
  <si>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</si>
  <si>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</si>
  <si>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</si>
  <si>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</si>
  <si>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</si>
  <si>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</si>
  <si>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</si>
  <si>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</si>
  <si>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</si>
  <si>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</si>
  <si>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</si>
  <si>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</si>
  <si>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</si>
  <si>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</si>
  <si>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</si>
  <si>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</si>
  <si>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</si>
  <si>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</si>
  <si>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</si>
  <si>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</si>
  <si>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</si>
  <si>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</si>
  <si>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</si>
  <si>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</si>
  <si>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</si>
  <si>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</si>
  <si>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</si>
  <si>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</si>
  <si>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</si>
  <si>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</si>
  <si>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</si>
  <si>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</si>
  <si>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</si>
  <si>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</si>
  <si>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</si>
  <si>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</si>
  <si>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</si>
  <si>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</si>
  <si>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</si>
  <si>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</si>
  <si>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</si>
  <si>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</si>
  <si>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</si>
  <si>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</si>
  <si>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</si>
  <si>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</si>
  <si>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</si>
  <si>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</si>
  <si>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</si>
  <si>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</si>
  <si>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</si>
  <si>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</si>
  <si>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</si>
  <si>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</si>
  <si>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</si>
  <si>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</si>
  <si>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</si>
  <si>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</si>
  <si>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</si>
  <si>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</si>
  <si>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</si>
  <si>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</si>
  <si>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</si>
  <si>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</si>
  <si>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</si>
  <si>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</si>
  <si>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</si>
  <si>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</si>
  <si>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</si>
  <si>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</si>
  <si>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</si>
  <si>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</si>
  <si>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</si>
  <si>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</si>
  <si>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</si>
  <si>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</si>
  <si>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</si>
  <si>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</si>
  <si>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</si>
  <si>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</si>
  <si>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</si>
  <si>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</si>
  <si>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</si>
  <si>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</si>
  <si>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</si>
  <si>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</si>
  <si>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</si>
  <si>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</si>
  <si>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</si>
  <si>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</si>
  <si>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</si>
  <si>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</si>
  <si>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</si>
  <si>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</si>
  <si>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</si>
  <si>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</si>
  <si>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</si>
  <si>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</si>
  <si>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</si>
  <si>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</si>
  <si>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</si>
  <si>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</si>
  <si>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</si>
  <si>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</si>
  <si>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</si>
  <si>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</si>
  <si>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</si>
  <si>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</si>
  <si>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</si>
  <si>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</si>
  <si>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</si>
  <si>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</si>
  <si>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</si>
  <si>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</si>
  <si>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</si>
  <si>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</si>
  <si>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</si>
  <si>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</si>
  <si>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</si>
  <si>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</si>
  <si>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</si>
  <si>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</si>
  <si>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</si>
  <si>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</si>
  <si>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</si>
  <si>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</si>
  <si>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</si>
  <si>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</si>
  <si>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</si>
  <si>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</si>
  <si>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</si>
  <si>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</si>
  <si>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</si>
  <si>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</si>
  <si>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</si>
  <si>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</si>
  <si>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</si>
  <si>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</si>
  <si>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</si>
  <si>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</si>
  <si>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</si>
  <si>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</si>
  <si>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</si>
  <si>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</si>
  <si>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</si>
  <si>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</si>
  <si>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</si>
  <si>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</si>
  <si>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</si>
  <si>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</si>
  <si>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</si>
  <si>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</si>
  <si>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</si>
  <si>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</si>
  <si>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</si>
  <si>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</si>
  <si>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</si>
  <si>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</si>
  <si>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</si>
  <si>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</si>
  <si>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</si>
  <si>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</si>
  <si>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</si>
  <si>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</si>
  <si>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</si>
  <si>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</si>
  <si>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</si>
  <si>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</si>
  <si>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</si>
  <si>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</si>
  <si>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</si>
  <si>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</si>
  <si>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</si>
  <si>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</si>
  <si>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</si>
  <si>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</si>
  <si>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</si>
  <si>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</si>
  <si>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</si>
  <si>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</si>
  <si>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</si>
  <si>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</si>
  <si>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</si>
  <si>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</si>
  <si>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</si>
  <si>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</si>
  <si>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</si>
  <si>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</si>
  <si>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</si>
  <si>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</si>
  <si>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</si>
  <si>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</si>
  <si>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</si>
  <si>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</si>
  <si>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</si>
  <si>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</si>
  <si>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</si>
  <si>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</si>
  <si>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</si>
  <si>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</si>
  <si>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</si>
  <si>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</si>
  <si>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</si>
  <si>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</si>
  <si>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</si>
  <si>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</si>
  <si>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</si>
  <si>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</si>
  <si>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</si>
  <si>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</si>
  <si>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</si>
  <si>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</si>
  <si>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</si>
  <si>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</si>
  <si>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</si>
  <si>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</si>
  <si>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</si>
  <si>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</si>
  <si>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</si>
  <si>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</si>
  <si>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</si>
  <si>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</si>
  <si>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</si>
  <si>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</si>
  <si>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</si>
  <si>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</si>
  <si>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</si>
  <si>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</si>
  <si>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</si>
  <si>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</si>
  <si>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</si>
  <si>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</si>
  <si>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</si>
  <si>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</si>
  <si>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</si>
  <si>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</si>
  <si>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</si>
  <si>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</si>
  <si>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</si>
  <si>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</si>
  <si>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</si>
  <si>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</si>
  <si>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</si>
  <si>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</si>
  <si>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</si>
  <si>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</si>
  <si>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</si>
  <si>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</si>
  <si>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</si>
  <si>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</si>
  <si>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</si>
  <si>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</si>
  <si>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</si>
  <si>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</si>
  <si>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</si>
  <si>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</si>
  <si>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</si>
  <si>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</si>
  <si>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</si>
  <si>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</si>
  <si>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</si>
  <si>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</si>
  <si>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</si>
  <si>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</si>
  <si>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</si>
  <si>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</si>
  <si>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</si>
  <si>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</si>
  <si>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</si>
  <si>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</si>
  <si>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</si>
  <si>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</si>
  <si>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</si>
  <si>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</si>
  <si>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</si>
  <si>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</si>
  <si>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</si>
  <si>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</si>
  <si>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</si>
  <si>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</si>
  <si>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</si>
  <si>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</si>
  <si>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</si>
  <si>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</si>
  <si>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</si>
  <si>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</si>
  <si>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</si>
  <si>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</si>
  <si>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</si>
  <si>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</si>
  <si>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</si>
  <si>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</si>
  <si>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</si>
  <si>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</si>
  <si>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</si>
  <si>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</si>
  <si>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</si>
  <si>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</si>
  <si>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</si>
  <si>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</si>
  <si>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</si>
  <si>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</si>
  <si>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</si>
  <si>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</si>
  <si>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</si>
  <si>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</si>
  <si>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</si>
  <si>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</si>
  <si>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</si>
  <si>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</si>
  <si>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</si>
  <si>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</si>
  <si>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</si>
  <si>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</si>
  <si>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</si>
  <si>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</si>
  <si>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</si>
  <si>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</si>
  <si>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</si>
  <si>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</si>
  <si>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</si>
  <si>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</si>
  <si>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</si>
  <si>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</si>
  <si>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</si>
  <si>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</si>
  <si>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</si>
  <si>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</si>
  <si>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</si>
  <si>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</si>
  <si>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</si>
  <si>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</si>
  <si>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</si>
  <si>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</si>
  <si>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</si>
  <si>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</si>
  <si>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</si>
  <si>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</si>
  <si>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</si>
  <si>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</si>
  <si>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</si>
  <si>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</si>
  <si>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</si>
  <si>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</si>
  <si>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</si>
  <si>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</si>
  <si>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</si>
  <si>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</si>
  <si>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</si>
  <si>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</si>
  <si>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</si>
  <si>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</si>
  <si>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</si>
  <si>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</si>
  <si>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</si>
  <si>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</si>
  <si>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</si>
  <si>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</si>
  <si>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</si>
  <si>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</si>
  <si>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</si>
  <si>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</si>
  <si>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</si>
  <si>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</si>
  <si>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</si>
  <si>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</si>
  <si>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</si>
  <si>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</si>
  <si>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</si>
  <si>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</si>
  <si>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</si>
  <si>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</si>
  <si>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</si>
  <si>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</si>
  <si>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</si>
  <si>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</si>
  <si>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</si>
  <si>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</si>
  <si>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</si>
  <si>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</si>
  <si>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</si>
  <si>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</si>
  <si>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</si>
  <si>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</si>
  <si>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</si>
  <si>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</si>
  <si>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</si>
  <si>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</si>
  <si>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</si>
  <si>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</si>
  <si>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</si>
  <si>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</si>
  <si>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</si>
  <si>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</si>
  <si>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</si>
  <si>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</si>
  <si>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</si>
  <si>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</si>
  <si>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</si>
  <si>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</si>
  <si>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</si>
  <si>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</si>
  <si>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</si>
  <si>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</si>
  <si>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</si>
  <si>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</si>
  <si>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</si>
  <si>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</si>
  <si>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</si>
  <si>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</si>
  <si>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</si>
  <si>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</si>
  <si>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</si>
  <si>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</si>
  <si>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</si>
  <si>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</si>
  <si>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</si>
  <si>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</si>
  <si>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</si>
  <si>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</si>
  <si>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</si>
  <si>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</si>
  <si>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</si>
  <si>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</si>
  <si>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</si>
  <si>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</si>
  <si>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</si>
  <si>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</si>
  <si>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</si>
  <si>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</si>
  <si>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</si>
  <si>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</si>
  <si>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</si>
  <si>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</si>
  <si>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</si>
  <si>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</si>
  <si>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</si>
  <si>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</si>
  <si>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</si>
  <si>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</si>
  <si>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</si>
  <si>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</si>
  <si>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</si>
  <si>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</si>
  <si>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</si>
  <si>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</si>
  <si>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</si>
  <si>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</si>
  <si>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</si>
  <si>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</si>
  <si>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</si>
  <si>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</si>
  <si>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</si>
  <si>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</si>
  <si>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</si>
  <si>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</si>
  <si>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</si>
  <si>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</si>
  <si>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</si>
  <si>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</si>
  <si>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</si>
  <si>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</si>
  <si>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</si>
  <si>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</si>
  <si>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</si>
  <si>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</si>
  <si>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</si>
  <si>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</si>
  <si>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</si>
  <si>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</si>
  <si>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</si>
  <si>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</si>
  <si>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</si>
  <si>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</si>
  <si>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</si>
  <si>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</si>
  <si>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</si>
  <si>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</si>
  <si>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</si>
  <si>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</si>
  <si>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</si>
  <si>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</si>
  <si>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</si>
  <si>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</si>
  <si>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</si>
  <si>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</si>
  <si>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</si>
  <si>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</si>
  <si>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</si>
  <si>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</si>
  <si>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</si>
  <si>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</si>
  <si>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</si>
  <si>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</si>
  <si>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</si>
  <si>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</si>
  <si>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</si>
  <si>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</si>
  <si>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</si>
  <si>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</si>
  <si>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</si>
  <si>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</si>
  <si>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</si>
  <si>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</si>
  <si>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</si>
  <si>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</si>
  <si>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</si>
  <si>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</si>
  <si>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</si>
  <si>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</si>
  <si>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</si>
  <si>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</si>
  <si>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</si>
  <si>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</si>
  <si>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</si>
  <si>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</si>
  <si>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</si>
  <si>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</si>
  <si>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</si>
  <si>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</si>
  <si>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</si>
  <si>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</si>
  <si>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</si>
  <si>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</si>
  <si>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</si>
  <si>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</si>
  <si>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</si>
  <si>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</si>
  <si>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</si>
  <si>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</si>
  <si>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</si>
  <si>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</si>
  <si>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</si>
  <si>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</si>
  <si>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</si>
  <si>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</si>
  <si>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</si>
  <si>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</si>
  <si>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</si>
  <si>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</si>
  <si>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</si>
  <si>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</si>
  <si>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</si>
  <si>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</si>
  <si>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</si>
  <si>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</si>
  <si>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</si>
  <si>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</si>
  <si>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</si>
  <si>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</si>
  <si>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</si>
  <si>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</si>
  <si>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</si>
  <si>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</si>
  <si>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</si>
  <si>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</si>
  <si>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</si>
  <si>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</si>
  <si>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</si>
  <si>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</si>
  <si>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</si>
  <si>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</si>
  <si>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</si>
  <si>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</si>
  <si>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</si>
  <si>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</si>
  <si>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</si>
  <si>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</si>
  <si>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</si>
  <si>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</si>
  <si>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</si>
  <si>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</si>
  <si>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</si>
  <si>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</si>
  <si>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</si>
  <si>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</si>
  <si>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</si>
  <si>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</si>
  <si>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</si>
  <si>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</si>
  <si>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</si>
  <si>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</si>
  <si>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</si>
  <si>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</si>
  <si>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</si>
  <si>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</si>
  <si>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</si>
  <si>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</si>
  <si>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</si>
  <si>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</si>
  <si>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</si>
  <si>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</si>
  <si>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</si>
  <si>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</si>
  <si>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</si>
  <si>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</si>
  <si>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</si>
  <si>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</si>
  <si>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</si>
  <si>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</si>
  <si>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</si>
  <si>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</si>
  <si>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</si>
  <si>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</si>
  <si>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</si>
  <si>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</si>
  <si>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</si>
  <si>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</si>
  <si>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</si>
  <si>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</si>
  <si>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</si>
  <si>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</si>
  <si>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</si>
  <si>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</si>
  <si>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</si>
  <si>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</si>
  <si>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</si>
  <si>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</si>
  <si>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</si>
  <si>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</si>
  <si>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</si>
  <si>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</si>
  <si>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</si>
  <si>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</si>
  <si>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</si>
  <si>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</si>
  <si>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</si>
  <si>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</si>
  <si>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</si>
  <si>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</si>
  <si>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</si>
  <si>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</si>
  <si>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</si>
  <si>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</si>
  <si>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</si>
  <si>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</si>
  <si>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</si>
  <si>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</si>
  <si>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</si>
  <si>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</si>
  <si>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</si>
  <si>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</si>
  <si>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</si>
  <si>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</si>
  <si>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</si>
  <si>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</si>
  <si>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</si>
  <si>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</si>
  <si>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</si>
  <si>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</si>
  <si>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</si>
  <si>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</si>
  <si>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</si>
  <si>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</si>
  <si>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</si>
  <si>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</si>
  <si>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</si>
  <si>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</si>
  <si>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</si>
  <si>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</si>
  <si>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</si>
  <si>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</si>
  <si>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</si>
  <si>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</si>
  <si>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</si>
  <si>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</si>
  <si>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</si>
  <si>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</si>
  <si>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</si>
  <si>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</si>
  <si>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</si>
  <si>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</si>
  <si>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</si>
  <si>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</si>
  <si>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</si>
  <si>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</si>
  <si>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</si>
  <si>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</si>
  <si>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</si>
  <si>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</si>
  <si>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</si>
  <si>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</si>
  <si>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</si>
  <si>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</si>
  <si>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</si>
  <si>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</si>
  <si>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</si>
  <si>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</si>
  <si>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</si>
  <si>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</si>
  <si>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</si>
  <si>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</si>
  <si>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</si>
  <si>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</si>
  <si>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</si>
  <si>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</si>
  <si>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</si>
  <si>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</si>
  <si>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</si>
  <si>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</si>
  <si>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</si>
  <si>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</si>
  <si>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</si>
  <si>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</si>
  <si>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</si>
  <si>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</si>
  <si>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</si>
  <si>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</si>
  <si>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</si>
  <si>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</si>
  <si>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</si>
  <si>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</si>
  <si>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</si>
  <si>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</si>
  <si>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</si>
  <si>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</si>
  <si>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</si>
  <si>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</si>
  <si>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</si>
  <si>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</si>
  <si>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</si>
  <si>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</si>
  <si>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</si>
  <si>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</si>
  <si>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</si>
  <si>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</si>
  <si>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</si>
  <si>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</si>
  <si>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</si>
  <si>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</si>
  <si>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</si>
  <si>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</si>
  <si>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</si>
  <si>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</si>
  <si>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</si>
  <si>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</si>
  <si>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</si>
  <si>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</si>
  <si>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</si>
  <si>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</si>
  <si>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</si>
  <si>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</si>
  <si>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</si>
  <si>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</si>
  <si>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</si>
  <si>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</si>
  <si>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</si>
  <si>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</si>
  <si>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</si>
  <si>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</si>
  <si>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</si>
  <si>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</si>
  <si>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</si>
  <si>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</si>
  <si>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</si>
  <si>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</si>
  <si>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</si>
  <si>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</si>
  <si>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</si>
  <si>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</si>
  <si>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</si>
  <si>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</si>
  <si>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</si>
  <si>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</si>
  <si>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</si>
  <si>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</si>
  <si>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</si>
  <si>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</si>
  <si>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</si>
  <si>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</si>
  <si>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</si>
  <si>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</si>
  <si>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</si>
  <si>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</si>
  <si>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</si>
  <si>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</si>
  <si>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</si>
  <si>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</si>
  <si>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</si>
  <si>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</si>
  <si>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</si>
  <si>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</si>
  <si>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</si>
  <si>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</si>
  <si>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</si>
  <si>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</si>
  <si>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</si>
  <si>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</si>
  <si>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</si>
  <si>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</si>
  <si>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</si>
  <si>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</si>
  <si>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</si>
  <si>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</si>
  <si>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</si>
  <si>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</si>
  <si>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</si>
  <si>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</si>
  <si>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</si>
  <si>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</si>
  <si>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</si>
  <si>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</si>
  <si>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</si>
  <si>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</si>
  <si>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</si>
  <si>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</si>
  <si>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</si>
  <si>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</si>
  <si>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</si>
  <si>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</si>
  <si>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</si>
  <si>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</si>
  <si>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</si>
  <si>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</si>
  <si>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</si>
  <si>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</si>
  <si>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</si>
  <si>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</si>
  <si>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</si>
  <si>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</si>
  <si>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</si>
  <si>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</si>
  <si>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</si>
  <si>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</si>
  <si>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</si>
  <si>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</si>
  <si>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</si>
  <si>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</si>
  <si>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</si>
  <si>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</si>
  <si>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</si>
  <si>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</si>
  <si>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</si>
  <si>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</si>
  <si>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</si>
  <si>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</si>
  <si>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</si>
  <si>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</si>
  <si>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</si>
  <si>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</si>
  <si>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</si>
  <si>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</si>
  <si>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</si>
  <si>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</si>
  <si>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</si>
  <si>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</si>
  <si>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</si>
  <si>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</si>
  <si>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</si>
  <si>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</si>
  <si>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</si>
  <si>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</si>
  <si>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</si>
  <si>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</si>
  <si>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</si>
  <si>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</si>
  <si>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</si>
  <si>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</si>
  <si>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</si>
  <si>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</si>
  <si>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</si>
  <si>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</si>
  <si>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</si>
  <si>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</si>
  <si>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</si>
  <si>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</si>
  <si>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</si>
  <si>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</si>
  <si>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</si>
  <si>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</si>
  <si>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</si>
  <si>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</si>
  <si>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</si>
  <si>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</si>
  <si>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</si>
  <si>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</si>
  <si>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</si>
  <si>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</si>
  <si>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</si>
  <si>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</si>
  <si>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</si>
  <si>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</si>
  <si>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</si>
  <si>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</si>
  <si>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</si>
  <si>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</si>
  <si>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</si>
  <si>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</si>
  <si>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</si>
  <si>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</si>
  <si>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</si>
  <si>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</si>
  <si>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</si>
  <si>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</si>
  <si>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</si>
  <si>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</si>
  <si>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</si>
  <si>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</si>
  <si>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</si>
  <si>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</si>
  <si>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</si>
  <si>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</si>
  <si>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</si>
  <si>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</si>
  <si>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</si>
  <si>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</si>
  <si>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</si>
  <si>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</si>
  <si>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</si>
  <si>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</si>
  <si>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</si>
  <si>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</si>
  <si>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</si>
  <si>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</si>
  <si>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</si>
  <si>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</si>
  <si>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</si>
  <si>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</si>
  <si>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</si>
  <si>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</si>
  <si>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</si>
  <si>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</si>
  <si>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</si>
  <si>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</si>
  <si>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</si>
  <si>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</si>
  <si>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</si>
  <si>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</si>
  <si>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</si>
  <si>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</si>
  <si>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</si>
  <si>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</si>
  <si>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</si>
  <si>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</si>
  <si>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</si>
  <si>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</si>
  <si>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</si>
  <si>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</si>
  <si>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</si>
  <si>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</si>
  <si>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</si>
  <si>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</si>
  <si>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</si>
  <si>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</si>
  <si>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</si>
  <si>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</si>
  <si>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</si>
  <si>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</si>
  <si>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</si>
  <si>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</si>
  <si>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</si>
  <si>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</si>
  <si>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</si>
  <si>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</si>
  <si>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</si>
  <si>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</si>
  <si>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</si>
  <si>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</si>
  <si>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</si>
  <si>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</si>
  <si>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</si>
  <si>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</si>
  <si>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</si>
  <si>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</si>
  <si>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</si>
  <si>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</si>
  <si>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</si>
  <si>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</si>
  <si>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</si>
  <si>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</si>
  <si>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</si>
  <si>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</si>
  <si>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</si>
  <si>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</si>
  <si>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</si>
  <si>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</si>
  <si>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</si>
  <si>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</si>
  <si>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</si>
  <si>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</si>
  <si>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</si>
  <si>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</si>
  <si>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</si>
  <si>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</si>
  <si>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</si>
  <si>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</si>
  <si>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</si>
  <si>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</si>
  <si>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</si>
  <si>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</si>
  <si>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</si>
  <si>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</si>
  <si>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</si>
  <si>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</si>
  <si>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</si>
  <si>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</si>
  <si>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</si>
  <si>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</si>
  <si>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</si>
  <si>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</si>
  <si>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</si>
  <si>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</si>
  <si>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</si>
  <si>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</si>
  <si>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</si>
  <si>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</si>
  <si>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</si>
  <si>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</si>
  <si>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</si>
  <si>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</si>
  <si>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</si>
  <si>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</si>
  <si>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</si>
  <si>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</si>
  <si>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</si>
  <si>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</si>
  <si>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</si>
  <si>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</si>
  <si>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</si>
  <si>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</si>
  <si>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</si>
  <si>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</si>
  <si>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</si>
  <si>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</si>
  <si>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</si>
  <si>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</si>
  <si>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</si>
  <si>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</si>
  <si>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</si>
  <si>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</si>
  <si>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</si>
  <si>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</si>
  <si>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</si>
  <si>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</si>
  <si>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</si>
  <si>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</si>
  <si>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</si>
  <si>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</si>
  <si>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</si>
  <si>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</si>
  <si>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</si>
  <si>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</si>
  <si>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</si>
  <si>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</si>
  <si>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</si>
  <si>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</si>
  <si>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</si>
  <si>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</si>
  <si>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</si>
  <si>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</si>
  <si>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</si>
  <si>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</si>
  <si>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</si>
  <si>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</si>
  <si>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</si>
  <si>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</si>
  <si>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</si>
  <si>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</si>
  <si>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</si>
  <si>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</si>
  <si>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</si>
  <si>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</si>
  <si>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</si>
  <si>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</si>
  <si>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</si>
  <si>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</si>
  <si>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</si>
  <si>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</si>
  <si>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</si>
  <si>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</si>
  <si>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</si>
  <si>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</si>
  <si>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</si>
  <si>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</si>
  <si>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</si>
  <si>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</si>
  <si>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</si>
  <si>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</si>
  <si>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</si>
  <si>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</si>
  <si>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</si>
  <si>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</si>
  <si>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</si>
  <si>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</si>
  <si>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</si>
  <si>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</si>
  <si>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</si>
  <si>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</si>
  <si>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</si>
  <si>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</si>
  <si>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</si>
  <si>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</si>
  <si>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</si>
  <si>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</si>
  <si>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</si>
  <si>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</si>
  <si>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</si>
  <si>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</si>
  <si>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</si>
  <si>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</si>
  <si>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</si>
  <si>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</si>
  <si>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</si>
  <si>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</si>
  <si>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</si>
  <si>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</si>
  <si>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</si>
  <si>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</si>
  <si>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</si>
  <si>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</si>
  <si>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</si>
  <si>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</si>
  <si>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</si>
  <si>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</si>
  <si>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</si>
  <si>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</si>
  <si>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</si>
  <si>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</si>
  <si>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</si>
  <si>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</si>
  <si>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</si>
  <si>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</si>
  <si>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</si>
  <si>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</si>
  <si>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</si>
  <si>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</si>
  <si>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</si>
  <si>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</si>
  <si>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</si>
  <si>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</si>
  <si>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</si>
  <si>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</si>
  <si>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</si>
  <si>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</si>
  <si>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</si>
  <si>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</si>
  <si>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</si>
  <si>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</si>
  <si>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</si>
  <si>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</si>
  <si>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</si>
  <si>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</si>
  <si>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</si>
  <si>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</si>
  <si>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</si>
  <si>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</si>
  <si>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</si>
  <si>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</si>
  <si>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</si>
  <si>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</si>
  <si>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</si>
  <si>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</si>
  <si>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</si>
  <si>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</si>
  <si>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</si>
  <si>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</si>
  <si>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</si>
  <si>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</si>
  <si>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</si>
  <si>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</si>
  <si>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</si>
  <si>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</si>
  <si>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</si>
  <si>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</si>
  <si>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</si>
  <si>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</si>
  <si>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</si>
  <si>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</si>
  <si>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</si>
  <si>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</si>
  <si>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</si>
  <si>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</si>
  <si>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</si>
  <si>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</si>
  <si>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</si>
  <si>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</si>
  <si>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</si>
  <si>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</si>
  <si>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</si>
  <si>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</si>
  <si>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</si>
  <si>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</si>
  <si>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</si>
  <si>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</si>
  <si>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</si>
  <si>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</si>
  <si>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</si>
  <si>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</si>
  <si>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</si>
  <si>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</si>
  <si>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</si>
  <si>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</si>
  <si>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</si>
  <si>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</si>
  <si>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</si>
  <si>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</si>
  <si>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</si>
  <si>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</si>
  <si>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</si>
  <si>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</si>
  <si>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</si>
  <si>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</si>
  <si>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</si>
  <si>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</si>
  <si>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</si>
  <si>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</si>
  <si>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</si>
  <si>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</si>
  <si>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</si>
  <si>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</si>
  <si>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</si>
  <si>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</si>
  <si>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</si>
  <si>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</si>
  <si>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</si>
  <si>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</si>
  <si>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</si>
  <si>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</si>
  <si>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</si>
  <si>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</si>
  <si>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</si>
  <si>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</si>
  <si>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</si>
  <si>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</si>
  <si>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</si>
  <si>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</si>
  <si>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</si>
  <si>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</si>
  <si>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</si>
  <si>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</si>
  <si>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</si>
  <si>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</si>
  <si>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</si>
  <si>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</si>
  <si>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</si>
  <si>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</si>
  <si>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</si>
  <si>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</si>
  <si>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</si>
  <si>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</si>
  <si>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</si>
  <si>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</si>
  <si>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</si>
  <si>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</si>
  <si>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</si>
  <si>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</si>
  <si>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</si>
  <si>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</si>
  <si>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</si>
  <si>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</si>
  <si>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</si>
  <si>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</si>
  <si>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</si>
  <si>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</si>
  <si>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</si>
  <si>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</si>
  <si>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</si>
  <si>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</si>
  <si>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</si>
  <si>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</si>
  <si>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</si>
  <si>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</si>
  <si>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</si>
  <si>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</si>
  <si>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</si>
  <si>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</si>
  <si>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</si>
  <si>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</si>
  <si>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</si>
  <si>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</si>
  <si>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</si>
  <si>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</si>
  <si>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</si>
  <si>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</si>
  <si>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</si>
  <si>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</si>
  <si>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</si>
  <si>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</si>
  <si>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</si>
  <si>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</si>
  <si>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</si>
  <si>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</si>
  <si>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</si>
  <si>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</si>
  <si>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</si>
  <si>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</si>
  <si>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</si>
  <si>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</si>
  <si>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</si>
  <si>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</si>
  <si>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</si>
  <si>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</si>
  <si>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</si>
  <si>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</si>
  <si>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</si>
  <si>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</si>
  <si>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</si>
  <si>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</si>
  <si>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</si>
  <si>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</si>
  <si>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</si>
  <si>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</si>
  <si>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</si>
  <si>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</si>
  <si>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</si>
  <si>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</si>
  <si>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</si>
  <si>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</si>
  <si>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</si>
  <si>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</si>
  <si>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</si>
  <si>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</si>
  <si>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</si>
  <si>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</si>
  <si>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</si>
  <si>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</si>
  <si>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</si>
  <si>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</si>
  <si>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</si>
  <si>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</si>
  <si>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</si>
  <si>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</si>
  <si>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</si>
  <si>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</si>
  <si>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</si>
  <si>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</si>
  <si>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</si>
  <si>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</si>
  <si>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</si>
  <si>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</si>
  <si>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</si>
  <si>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</si>
  <si>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</si>
  <si>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</si>
  <si>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</si>
  <si>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</si>
  <si>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</si>
  <si>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</si>
  <si>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</si>
  <si>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</si>
  <si>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</si>
  <si>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</si>
  <si>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</si>
  <si>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</si>
  <si>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</si>
  <si>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</si>
  <si>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</si>
  <si>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</si>
  <si>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</si>
  <si>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</si>
  <si>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</si>
  <si>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</si>
  <si>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</si>
  <si>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</si>
  <si>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</si>
  <si>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</si>
  <si>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</si>
  <si>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</si>
  <si>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</si>
  <si>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</si>
  <si>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</si>
  <si>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</si>
  <si>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</si>
  <si>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</si>
  <si>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</si>
  <si>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</si>
  <si>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</si>
  <si>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</si>
  <si>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</si>
  <si>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</si>
  <si>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</si>
  <si>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</si>
  <si>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</si>
  <si>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</si>
  <si>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</si>
  <si>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</si>
  <si>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</si>
  <si>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</si>
  <si>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</si>
  <si>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</si>
  <si>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</si>
  <si>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</si>
  <si>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</si>
  <si>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</si>
  <si>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</si>
  <si>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</si>
  <si>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</si>
  <si>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</si>
  <si>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</si>
  <si>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</si>
  <si>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</si>
  <si>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</si>
  <si>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</si>
  <si>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</si>
  <si>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</si>
  <si>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</si>
  <si>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</si>
  <si>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</si>
  <si>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</si>
  <si>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</si>
  <si>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</si>
  <si>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</si>
  <si>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</si>
  <si>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</si>
  <si>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</si>
  <si>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</si>
  <si>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</si>
  <si>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</si>
  <si>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</si>
  <si>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</si>
  <si>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</si>
  <si>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</si>
  <si>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</si>
  <si>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</si>
  <si>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</si>
  <si>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</si>
  <si>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</si>
  <si>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</si>
  <si>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</si>
  <si>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</si>
  <si>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</si>
  <si>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</si>
  <si>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</si>
  <si>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</si>
  <si>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</si>
  <si>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</si>
  <si>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</si>
  <si>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</si>
  <si>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</si>
  <si>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</si>
  <si>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</si>
  <si>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</si>
  <si>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</si>
  <si>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</si>
  <si>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</si>
  <si>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</si>
  <si>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</si>
  <si>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</si>
  <si>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</si>
  <si>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</si>
  <si>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</si>
  <si>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</si>
  <si>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</si>
  <si>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</si>
  <si>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</si>
  <si>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</si>
  <si>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</si>
  <si>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</si>
  <si>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</si>
  <si>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</si>
  <si>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</si>
  <si>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</si>
  <si>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</si>
  <si>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</si>
  <si>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</si>
  <si>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</si>
  <si>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</si>
  <si>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</si>
  <si>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</si>
  <si>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</si>
  <si>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</si>
  <si>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</si>
  <si>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</si>
  <si>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</si>
  <si>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</si>
  <si>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</si>
  <si>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</si>
  <si>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</si>
  <si>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</si>
  <si>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</si>
  <si>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</si>
  <si>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</si>
  <si>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</si>
  <si>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</si>
  <si>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</si>
  <si>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</si>
  <si>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</si>
  <si>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</si>
  <si>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</si>
  <si>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</si>
  <si>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</si>
  <si>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</si>
  <si>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</si>
  <si>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</si>
  <si>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</si>
  <si>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</si>
  <si>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</si>
  <si>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</si>
  <si>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</si>
  <si>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</si>
  <si>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</si>
  <si>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</si>
  <si>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</si>
  <si>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</si>
  <si>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</si>
  <si>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</si>
  <si>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</si>
  <si>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</si>
  <si>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</si>
  <si>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</si>
  <si>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</si>
  <si>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</si>
  <si>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</si>
  <si>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</si>
  <si>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</si>
  <si>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</si>
  <si>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</si>
  <si>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</si>
  <si>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</si>
  <si>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</si>
  <si>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</si>
  <si>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</si>
  <si>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</si>
  <si>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</si>
  <si>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</si>
  <si>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</si>
  <si>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</si>
  <si>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</si>
  <si>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</si>
  <si>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</si>
  <si>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</si>
  <si>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</si>
  <si>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</si>
  <si>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</si>
  <si>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</si>
  <si>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</si>
  <si>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</si>
  <si>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</si>
  <si>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</si>
  <si>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</si>
  <si>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</si>
  <si>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</si>
  <si>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</si>
  <si>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</si>
  <si>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</si>
  <si>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</si>
  <si>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</si>
  <si>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</si>
  <si>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</si>
  <si>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</si>
  <si>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</si>
  <si>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</si>
  <si>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</si>
  <si>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</si>
  <si>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</si>
  <si>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</si>
  <si>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</si>
  <si>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</si>
  <si>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</si>
  <si>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</si>
  <si>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</si>
  <si>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</si>
  <si>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</si>
  <si>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</si>
  <si>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</si>
  <si>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</si>
  <si>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</si>
  <si>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</si>
  <si>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</si>
  <si>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</si>
  <si>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</si>
  <si>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</si>
  <si>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</si>
  <si>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</si>
  <si>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</si>
  <si>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</si>
  <si>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</si>
  <si>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</si>
  <si>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</si>
  <si>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</si>
  <si>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</si>
  <si>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</si>
  <si>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</si>
  <si>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</si>
  <si>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</si>
  <si>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</si>
  <si>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</si>
  <si>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</si>
  <si>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</si>
  <si>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</si>
  <si>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</si>
  <si>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</si>
  <si>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</si>
  <si>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</si>
  <si>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</si>
  <si>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</si>
  <si>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</si>
  <si>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</si>
  <si>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</si>
  <si>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</si>
  <si>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</si>
  <si>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</si>
  <si>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</si>
  <si>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</si>
  <si>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</si>
  <si>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</si>
  <si>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</si>
  <si>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</si>
  <si>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</si>
  <si>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</si>
  <si>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</si>
  <si>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</si>
  <si>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</si>
  <si>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</si>
  <si>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</si>
  <si>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</si>
  <si>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</si>
  <si>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</si>
  <si>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</si>
  <si>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</si>
  <si>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</si>
  <si>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</si>
  <si>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</si>
  <si>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</si>
  <si>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</si>
  <si>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</si>
  <si>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</si>
  <si>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</si>
  <si>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</si>
  <si>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</si>
  <si>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</si>
  <si>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</si>
  <si>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</si>
  <si>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</si>
  <si>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</si>
  <si>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</si>
  <si>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</si>
  <si>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</si>
  <si>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</si>
  <si>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</si>
  <si>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</si>
  <si>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</si>
  <si>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</si>
  <si>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</si>
  <si>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</si>
  <si>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</si>
  <si>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</si>
  <si>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</si>
  <si>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</si>
  <si>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</si>
  <si>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</si>
  <si>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</si>
  <si>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</si>
  <si>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</si>
  <si>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</si>
  <si>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</si>
  <si>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</si>
  <si>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</si>
  <si>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</si>
  <si>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</si>
  <si>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</si>
  <si>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</si>
  <si>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</si>
  <si>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</si>
  <si>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</si>
  <si>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</si>
  <si>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</si>
  <si>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</si>
  <si>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</si>
  <si>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</si>
  <si>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</si>
  <si>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</si>
  <si>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</si>
  <si>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</si>
  <si>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</si>
  <si>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</si>
  <si>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</si>
  <si>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</si>
  <si>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</si>
  <si>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</si>
  <si>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</si>
  <si>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</si>
  <si>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</si>
  <si>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</si>
  <si>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</si>
  <si>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</si>
  <si>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</si>
  <si>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</si>
  <si>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</si>
  <si>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</si>
  <si>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</si>
  <si>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</si>
  <si>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</si>
  <si>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</si>
  <si>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</si>
  <si>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</si>
  <si>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</si>
  <si>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</si>
  <si>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</si>
  <si>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</si>
  <si>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</si>
  <si>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</si>
  <si>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</si>
  <si>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</si>
  <si>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</si>
  <si>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</si>
  <si>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</si>
  <si>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</si>
  <si>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</si>
  <si>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</si>
  <si>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</si>
  <si>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</si>
  <si>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</si>
  <si>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</si>
  <si>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</si>
  <si>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</si>
  <si>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</si>
  <si>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</si>
  <si>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</si>
  <si>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</si>
  <si>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</si>
  <si>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</si>
  <si>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</si>
  <si>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</si>
  <si>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</si>
  <si>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</si>
  <si>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</si>
  <si>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</si>
  <si>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</si>
  <si>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</si>
  <si>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</si>
  <si>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</si>
  <si>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</si>
  <si>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</si>
  <si>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</si>
  <si>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</si>
  <si>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</si>
  <si>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</si>
  <si>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</si>
  <si>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</si>
  <si>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</si>
  <si>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</si>
  <si>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</si>
  <si>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</si>
  <si>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</si>
  <si>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</si>
  <si>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</si>
  <si>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</si>
  <si>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</si>
  <si>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</si>
  <si>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</si>
  <si>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</si>
  <si>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</si>
  <si>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</si>
  <si>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</si>
  <si>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</si>
  <si>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</si>
  <si>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</si>
  <si>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</si>
  <si>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</si>
  <si>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</si>
  <si>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</si>
  <si>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</si>
  <si>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</si>
  <si>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</si>
  <si>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</si>
  <si>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</si>
  <si>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</si>
  <si>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</si>
  <si>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</si>
  <si>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</si>
  <si>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</si>
  <si>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</si>
  <si>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</si>
  <si>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</si>
  <si>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</si>
  <si>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</si>
  <si>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</si>
  <si>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</si>
  <si>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</si>
  <si>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</si>
  <si>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</si>
  <si>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</si>
  <si>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</si>
  <si>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</si>
  <si>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</si>
  <si>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</si>
  <si>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</si>
  <si>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</si>
  <si>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</si>
  <si>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</si>
  <si>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</si>
  <si>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</si>
  <si>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</si>
  <si>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</si>
  <si>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</si>
  <si>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</si>
  <si>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</si>
  <si>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</si>
  <si>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</si>
  <si>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</si>
  <si>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</si>
  <si>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</si>
  <si>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</si>
  <si>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</si>
  <si>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</si>
  <si>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</si>
  <si>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</si>
  <si>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</si>
  <si>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</si>
  <si>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</si>
  <si>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</si>
  <si>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</si>
  <si>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</si>
  <si>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</si>
  <si>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</si>
  <si>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</si>
  <si>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</si>
  <si>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</si>
  <si>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</si>
  <si>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</si>
  <si>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</si>
  <si>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</si>
  <si>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</si>
  <si>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</si>
  <si>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</si>
  <si>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</si>
  <si>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</si>
  <si>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</si>
  <si>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</si>
  <si>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</si>
  <si>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</si>
  <si>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</si>
  <si>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</si>
  <si>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</si>
  <si>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</si>
  <si>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</si>
  <si>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</si>
  <si>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</si>
  <si>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</si>
  <si>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</si>
  <si>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</si>
  <si>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</si>
  <si>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</si>
  <si>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</si>
  <si>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</si>
  <si>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</si>
  <si>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</si>
  <si>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</si>
  <si>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</si>
  <si>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</si>
  <si>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</si>
  <si>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</si>
  <si>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</si>
  <si>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</si>
  <si>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</si>
  <si>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</si>
  <si>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</si>
  <si>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</si>
  <si>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</si>
  <si>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</si>
  <si>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</si>
  <si>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</si>
  <si>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</si>
  <si>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</si>
  <si>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</si>
  <si>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</si>
  <si>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</si>
  <si>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</si>
  <si>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</si>
  <si>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</si>
  <si>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</si>
  <si>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</si>
  <si>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</si>
  <si>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</si>
  <si>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</si>
  <si>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</si>
  <si>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</si>
  <si>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</si>
  <si>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</si>
  <si>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</si>
  <si>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</si>
  <si>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</si>
  <si>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</si>
  <si>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</si>
  <si>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</si>
  <si>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</si>
  <si>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</si>
  <si>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</si>
  <si>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</si>
  <si>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</si>
  <si>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</si>
  <si>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</si>
  <si>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</si>
  <si>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</si>
  <si>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</si>
  <si>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</si>
  <si>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</si>
  <si>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</si>
  <si>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</si>
  <si>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</si>
  <si>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</si>
  <si>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</si>
  <si>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</si>
  <si>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</si>
  <si>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</si>
  <si>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</si>
  <si>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</si>
  <si>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</si>
  <si>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</si>
  <si>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</si>
  <si>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</si>
  <si>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</si>
  <si>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</si>
  <si>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</si>
  <si>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</si>
  <si>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</si>
  <si>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</si>
  <si>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</si>
  <si>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</si>
  <si>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</si>
  <si>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</si>
  <si>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</si>
  <si>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</si>
  <si>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</si>
  <si>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</si>
  <si>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</si>
  <si>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</si>
  <si>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</si>
  <si>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</si>
  <si>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</si>
  <si>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</si>
  <si>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</si>
  <si>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</si>
  <si>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</si>
  <si>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</si>
  <si>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</si>
  <si>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</si>
  <si>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</si>
  <si>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</si>
  <si>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</si>
  <si>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</si>
  <si>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</si>
  <si>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</si>
  <si>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</si>
  <si>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</si>
  <si>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</si>
  <si>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</si>
  <si>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</si>
  <si>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</si>
  <si>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</si>
  <si>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</si>
  <si>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</si>
  <si>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</si>
  <si>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</si>
  <si>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</si>
  <si>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</si>
  <si>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</si>
  <si>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</si>
  <si>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</si>
  <si>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</si>
  <si>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</si>
  <si>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</si>
  <si>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</si>
  <si>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</si>
  <si>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</si>
  <si>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</si>
  <si>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</si>
  <si>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</si>
  <si>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</si>
  <si>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</si>
  <si>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</si>
  <si>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</si>
  <si>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</si>
  <si>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</si>
  <si>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</si>
  <si>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</si>
  <si>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</si>
  <si>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</si>
  <si>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</si>
  <si>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</si>
  <si>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</si>
  <si>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</si>
  <si>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</si>
  <si>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</si>
  <si>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</si>
  <si>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</si>
  <si>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</si>
  <si>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</si>
  <si>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</si>
  <si>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</si>
  <si>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</si>
  <si>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</si>
  <si>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</si>
  <si>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</si>
  <si>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</si>
  <si>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</si>
  <si>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</si>
  <si>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</si>
  <si>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</si>
  <si>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</si>
  <si>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</si>
  <si>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</si>
  <si>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</si>
  <si>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</si>
  <si>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</si>
  <si>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</si>
  <si>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</si>
  <si>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</si>
  <si>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</si>
  <si>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</si>
  <si>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</si>
  <si>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</si>
  <si>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</si>
  <si>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</si>
  <si>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</si>
  <si>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</si>
  <si>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</si>
  <si>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</si>
  <si>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</si>
  <si>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</si>
  <si>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</si>
  <si>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</si>
  <si>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</si>
  <si>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</si>
  <si>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</si>
  <si>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</si>
  <si>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</si>
  <si>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</si>
  <si>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</si>
  <si>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</si>
  <si>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</si>
  <si>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</si>
  <si>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</si>
  <si>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</si>
  <si>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</si>
  <si>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</si>
  <si>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</si>
  <si>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</si>
  <si>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</si>
  <si>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</si>
  <si>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</si>
  <si>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</si>
  <si>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</si>
  <si>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</si>
  <si>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</si>
  <si>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</si>
  <si>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</si>
  <si>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</si>
  <si>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</si>
  <si>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</si>
  <si>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</si>
  <si>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</si>
  <si>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</si>
  <si>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</si>
  <si>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</si>
  <si>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</si>
  <si>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</si>
  <si>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</si>
  <si>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</si>
  <si>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</si>
  <si>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</si>
  <si>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</si>
  <si>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</si>
  <si>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</si>
  <si>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</si>
  <si>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</si>
  <si>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</si>
  <si>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</si>
  <si>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</si>
  <si>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</si>
  <si>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</si>
  <si>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</si>
  <si>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</si>
  <si>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</si>
  <si>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</si>
  <si>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</si>
  <si>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</si>
  <si>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</si>
  <si>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</si>
  <si>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</si>
  <si>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</si>
  <si>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</si>
  <si>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</si>
  <si>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</si>
  <si>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</si>
  <si>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</si>
  <si>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</si>
  <si>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</si>
  <si>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</si>
  <si>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</si>
  <si>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</si>
  <si>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</si>
  <si>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</si>
  <si>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</si>
  <si>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</si>
  <si>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</si>
  <si>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</si>
  <si>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</si>
  <si>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</si>
  <si>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</si>
  <si>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</si>
  <si>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</si>
  <si>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</si>
  <si>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</si>
  <si>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</si>
  <si>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</si>
  <si>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</si>
  <si>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</si>
  <si>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</si>
  <si>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</si>
  <si>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</si>
  <si>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</si>
  <si>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</si>
  <si>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</si>
  <si>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</si>
  <si>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</si>
  <si>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</si>
  <si>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</si>
  <si>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</si>
  <si>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</si>
  <si>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</si>
  <si>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</si>
  <si>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</si>
  <si>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</si>
  <si>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</si>
  <si>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</si>
  <si>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</si>
  <si>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</si>
  <si>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</si>
  <si>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</si>
  <si>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</si>
  <si>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</si>
  <si>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</si>
  <si>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</si>
  <si>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</si>
  <si>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</si>
  <si>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</si>
  <si>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</si>
  <si>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</si>
  <si>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</si>
  <si>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</si>
  <si>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</si>
  <si>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</si>
  <si>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</si>
  <si>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</si>
  <si>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</si>
  <si>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</si>
  <si>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</si>
  <si>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</si>
  <si>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</si>
  <si>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</si>
  <si>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</si>
  <si>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</si>
  <si>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</si>
  <si>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</si>
  <si>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</si>
  <si>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</si>
  <si>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</si>
  <si>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</si>
  <si>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</si>
  <si>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</si>
  <si>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</si>
  <si>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</si>
  <si>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</si>
  <si>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</si>
  <si>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</si>
  <si>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</si>
  <si>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</si>
  <si>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</si>
  <si>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</si>
  <si>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</si>
  <si>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</si>
  <si>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</si>
  <si>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</si>
  <si>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</si>
  <si>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</si>
  <si>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</si>
  <si>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</si>
  <si>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</si>
  <si>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</si>
  <si>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</si>
  <si>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</si>
  <si>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</si>
  <si>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</si>
  <si>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</si>
  <si>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</si>
  <si>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</si>
  <si>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</si>
  <si>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</si>
  <si>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</si>
  <si>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</si>
  <si>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</si>
  <si>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</si>
  <si>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</si>
  <si>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</si>
  <si>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</si>
  <si>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</si>
  <si>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</si>
  <si>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</si>
  <si>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</si>
  <si>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</si>
  <si>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</si>
  <si>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</si>
  <si>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</si>
  <si>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</si>
  <si>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</si>
  <si>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</si>
  <si>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</si>
  <si>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</si>
  <si>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</si>
  <si>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</si>
  <si>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</si>
  <si>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</si>
  <si>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</si>
  <si>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</si>
  <si>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</si>
  <si>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</si>
  <si>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</si>
  <si>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</si>
  <si>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</si>
  <si>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</si>
  <si>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</si>
  <si>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</si>
  <si>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</si>
  <si>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</si>
  <si>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</si>
  <si>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</si>
  <si>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</si>
  <si>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</si>
  <si>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</si>
  <si>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</si>
  <si>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</si>
  <si>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</si>
  <si>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</si>
  <si>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</si>
  <si>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</si>
  <si>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</si>
  <si>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</si>
  <si>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</si>
  <si>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</si>
  <si>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</si>
  <si>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</si>
  <si>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</si>
  <si>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</si>
  <si>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</si>
  <si>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</si>
  <si>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</si>
  <si>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</si>
  <si>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</si>
  <si>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</si>
  <si>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</si>
  <si>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</si>
  <si>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</si>
  <si>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</si>
  <si>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</si>
  <si>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</si>
  <si>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</si>
  <si>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</si>
  <si>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</si>
  <si>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</si>
  <si>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</si>
  <si>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</si>
  <si>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</si>
  <si>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</si>
  <si>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</si>
  <si>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</si>
  <si>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</si>
  <si>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</si>
  <si>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</si>
  <si>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</si>
  <si>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</si>
  <si>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</si>
  <si>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</si>
  <si>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</si>
  <si>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</si>
  <si>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</si>
  <si>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</si>
  <si>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</si>
  <si>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</si>
  <si>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</si>
  <si>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</si>
  <si>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</si>
  <si>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</si>
  <si>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</si>
  <si>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</si>
  <si>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</si>
  <si>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</si>
  <si>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</si>
  <si>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</si>
  <si>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</si>
  <si>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</si>
  <si>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</si>
  <si>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</si>
  <si>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</si>
  <si>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</si>
  <si>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</si>
  <si>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</si>
  <si>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</si>
  <si>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</si>
  <si>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</si>
  <si>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</si>
  <si>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</si>
  <si>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</si>
  <si>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</si>
  <si>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</si>
  <si>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</si>
  <si>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</si>
  <si>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</si>
  <si>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</si>
  <si>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</si>
  <si>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</si>
  <si>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</si>
  <si>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</si>
  <si>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</si>
  <si>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</si>
  <si>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</si>
  <si>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</si>
  <si>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</si>
  <si>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</si>
  <si>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</si>
  <si>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</si>
  <si>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</si>
  <si>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</si>
  <si>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</si>
  <si>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</si>
  <si>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</si>
  <si>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</si>
  <si>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</si>
  <si>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</si>
  <si>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</si>
  <si>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</si>
  <si>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</si>
  <si>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</si>
  <si>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</si>
  <si>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</si>
  <si>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</si>
  <si>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</si>
  <si>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</si>
  <si>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</si>
  <si>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</si>
  <si>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</si>
  <si>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</si>
  <si>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</si>
  <si>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</si>
  <si>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</si>
  <si>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</si>
  <si>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</si>
  <si>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</si>
  <si>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</si>
  <si>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</si>
  <si>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</si>
  <si>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</si>
  <si>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</si>
  <si>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</si>
  <si>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</si>
  <si>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</si>
  <si>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</si>
  <si>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</si>
  <si>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</si>
  <si>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</si>
  <si>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</si>
  <si>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</si>
  <si>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</si>
  <si>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</si>
  <si>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</si>
  <si>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</si>
  <si>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</si>
  <si>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</si>
  <si>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</si>
  <si>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</si>
  <si>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</si>
  <si>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</si>
  <si>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</si>
  <si>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</si>
  <si>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</si>
  <si>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</si>
  <si>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</si>
  <si>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</si>
  <si>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</si>
  <si>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</si>
  <si>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</si>
  <si>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</si>
  <si>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</si>
  <si>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</si>
  <si>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</si>
  <si>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</si>
  <si>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</si>
  <si>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</si>
  <si>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</si>
  <si>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</si>
  <si>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</si>
  <si>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</si>
  <si>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</si>
  <si>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</si>
  <si>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</si>
  <si>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</si>
  <si>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</si>
  <si>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</si>
  <si>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</si>
  <si>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</si>
  <si>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</si>
  <si>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</si>
  <si>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</si>
  <si>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</si>
  <si>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</si>
  <si>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</si>
  <si>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</si>
  <si>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</si>
  <si>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</si>
  <si>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</si>
  <si>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</si>
  <si>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</si>
  <si>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</si>
  <si>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</si>
  <si>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</si>
  <si>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</si>
  <si>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</si>
  <si>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</si>
  <si>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</si>
  <si>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</si>
  <si>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</si>
  <si>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</si>
  <si>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</si>
  <si>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</si>
  <si>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</si>
  <si>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</si>
  <si>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</si>
  <si>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</si>
  <si>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</si>
  <si>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</si>
  <si>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</si>
  <si>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</si>
  <si>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</si>
  <si>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</si>
  <si>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</si>
  <si>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</si>
  <si>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</si>
  <si>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</si>
  <si>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</si>
  <si>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</si>
  <si>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</si>
  <si>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</si>
  <si>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</si>
  <si>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</si>
  <si>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</si>
  <si>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</si>
  <si>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</si>
  <si>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</si>
  <si>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</si>
  <si>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</si>
  <si>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</si>
  <si>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</si>
  <si>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</si>
  <si>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</si>
  <si>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</si>
  <si>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</si>
  <si>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</si>
  <si>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</si>
  <si>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</si>
  <si>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</si>
  <si>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</si>
  <si>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</si>
  <si>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</si>
  <si>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</si>
  <si>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</si>
  <si>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</si>
  <si>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</si>
  <si>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</si>
  <si>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</si>
  <si>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</si>
  <si>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</si>
  <si>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</si>
  <si>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</si>
  <si>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</si>
  <si>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</si>
  <si>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</si>
  <si>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</si>
  <si>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</si>
  <si>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</si>
  <si>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</si>
  <si>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</si>
  <si>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</si>
  <si>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</si>
  <si>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</si>
  <si>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</si>
  <si>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</si>
  <si>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</si>
  <si>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</si>
  <si>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</si>
  <si>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</si>
  <si>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</si>
  <si>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</si>
  <si>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</si>
  <si>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</si>
  <si>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</si>
  <si>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</si>
  <si>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</si>
  <si>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</si>
  <si>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</si>
  <si>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</si>
  <si>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</si>
  <si>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</si>
  <si>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</si>
  <si>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</si>
  <si>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</si>
  <si>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</si>
  <si>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</si>
  <si>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</si>
  <si>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</si>
  <si>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</si>
  <si>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</si>
  <si>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</si>
  <si>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</si>
  <si>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</si>
  <si>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</si>
  <si>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</si>
  <si>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</si>
  <si>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</si>
  <si>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</si>
  <si>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</si>
  <si>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</si>
  <si>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</si>
  <si>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</si>
  <si>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</si>
  <si>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</si>
  <si>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</si>
  <si>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</si>
  <si>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</si>
  <si>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</si>
  <si>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</si>
  <si>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</si>
  <si>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</si>
  <si>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</si>
  <si>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</si>
  <si>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</si>
  <si>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</si>
  <si>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</si>
  <si>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</si>
  <si>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</si>
  <si>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</si>
  <si>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</si>
  <si>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</si>
  <si>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</si>
  <si>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</si>
  <si>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</si>
  <si>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</si>
  <si>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</si>
  <si>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</si>
  <si>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</si>
  <si>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</si>
  <si>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</si>
  <si>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</si>
  <si>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</si>
  <si>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</si>
  <si>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</si>
  <si>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</si>
  <si>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</si>
  <si>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</si>
  <si>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</si>
  <si>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</si>
  <si>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</si>
  <si>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</si>
  <si>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</si>
  <si>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</si>
  <si>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</si>
  <si>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</si>
  <si>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</si>
  <si>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</si>
  <si>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</si>
  <si>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</si>
  <si>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</si>
  <si>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</si>
  <si>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</si>
  <si>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</si>
  <si>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</si>
  <si>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</si>
  <si>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</si>
  <si>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</si>
  <si>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</si>
  <si>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</si>
  <si>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</si>
  <si>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</si>
  <si>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</si>
  <si>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</si>
  <si>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</si>
  <si>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</si>
  <si>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</si>
  <si>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</si>
  <si>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</si>
  <si>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</si>
  <si>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</si>
  <si>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</si>
  <si>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</si>
  <si>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</si>
  <si>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</si>
  <si>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</si>
  <si>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</si>
  <si>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</si>
  <si>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</si>
  <si>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</si>
  <si>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</si>
  <si>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</si>
  <si>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</si>
  <si>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</si>
  <si>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</si>
  <si>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</si>
  <si>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</si>
  <si>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</si>
  <si>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</si>
  <si>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</si>
  <si>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</si>
  <si>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</si>
  <si>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</si>
  <si>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</si>
  <si>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</si>
  <si>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</si>
  <si>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</si>
  <si>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</si>
  <si>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</si>
  <si>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</si>
  <si>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</si>
  <si>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</si>
  <si>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</si>
  <si>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</si>
  <si>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</si>
  <si>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</si>
  <si>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</si>
  <si>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</si>
  <si>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</si>
  <si>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</si>
  <si>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</si>
  <si>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</si>
  <si>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</si>
  <si>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</si>
  <si>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</si>
  <si>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</si>
  <si>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</si>
  <si>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</si>
  <si>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</si>
  <si>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</si>
  <si>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</si>
  <si>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</si>
  <si>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</si>
  <si>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</si>
  <si>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</si>
  <si>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</si>
  <si>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</si>
  <si>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</si>
  <si>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</si>
  <si>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</si>
  <si>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</si>
  <si>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</si>
  <si>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</si>
  <si>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</si>
  <si>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</si>
  <si>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</si>
  <si>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</si>
  <si>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</si>
  <si>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</si>
  <si>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</si>
  <si>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</si>
  <si>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</si>
  <si>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</si>
  <si>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</si>
  <si>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</si>
  <si>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</si>
  <si>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</si>
  <si>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</si>
  <si>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</si>
  <si>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</si>
  <si>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</si>
  <si>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</si>
  <si>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</si>
  <si>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</si>
  <si>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</si>
  <si>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</si>
  <si>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</si>
  <si>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</si>
  <si>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</si>
  <si>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</si>
  <si>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</si>
  <si>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</si>
  <si>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</si>
  <si>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</si>
  <si>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</si>
  <si>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</si>
  <si>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</si>
  <si>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</si>
  <si>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</si>
  <si>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</si>
  <si>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</si>
  <si>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</si>
  <si>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</si>
  <si>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</si>
  <si>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</si>
  <si>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</si>
  <si>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</si>
  <si>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</si>
  <si>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</si>
  <si>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</si>
  <si>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</si>
  <si>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</si>
  <si>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</si>
  <si>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</si>
  <si>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</si>
  <si>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</si>
  <si>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</si>
  <si>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</si>
  <si>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</si>
  <si>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</si>
  <si>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</si>
  <si>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</si>
  <si>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</si>
  <si>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</si>
  <si>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</si>
  <si>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</si>
  <si>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</si>
  <si>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</si>
  <si>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</si>
  <si>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</si>
  <si>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</si>
  <si>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</si>
  <si>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</si>
  <si>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</si>
  <si>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</si>
  <si>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</si>
  <si>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</si>
  <si>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</si>
  <si>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</si>
  <si>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</si>
  <si>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</si>
  <si>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</si>
  <si>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</si>
  <si>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</si>
  <si>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</si>
  <si>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</si>
  <si>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</si>
  <si>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</si>
  <si>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</si>
  <si>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</si>
  <si>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</si>
  <si>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</si>
  <si>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</si>
  <si>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</si>
  <si>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</si>
  <si>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</si>
  <si>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</si>
  <si>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</si>
  <si>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</si>
  <si>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</si>
  <si>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</si>
  <si>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</si>
  <si>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</si>
  <si>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</si>
  <si>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</si>
  <si>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</si>
  <si>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</si>
  <si>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</si>
  <si>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</si>
  <si>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</si>
  <si>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</si>
  <si>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</si>
  <si>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</si>
  <si>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</si>
  <si>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</si>
  <si>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</si>
  <si>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</si>
  <si>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</si>
  <si>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</si>
  <si>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</si>
  <si>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</si>
  <si>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</si>
  <si>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</si>
  <si>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</si>
  <si>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</si>
  <si>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</si>
  <si>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</si>
  <si>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</si>
  <si>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</si>
  <si>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</si>
  <si>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</si>
  <si>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</si>
  <si>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</si>
  <si>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</si>
  <si>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</si>
  <si>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</si>
  <si>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</si>
  <si>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</si>
  <si>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</si>
  <si>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</si>
  <si>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</si>
  <si>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</si>
  <si>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</si>
  <si>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</si>
  <si>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</si>
  <si>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</si>
  <si>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</si>
  <si>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</si>
  <si>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</si>
  <si>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</si>
  <si>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</si>
  <si>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</si>
  <si>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</si>
  <si>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</si>
  <si>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</si>
  <si>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</si>
  <si>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</si>
  <si>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</si>
  <si>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</si>
  <si>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</si>
  <si>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</si>
  <si>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</si>
  <si>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</si>
  <si>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</si>
  <si>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</si>
  <si>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</si>
  <si>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</si>
  <si>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</si>
  <si>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</si>
  <si>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</si>
  <si>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</si>
  <si>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</si>
  <si>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</si>
  <si>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</si>
  <si>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</si>
  <si>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</si>
  <si>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</si>
  <si>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</si>
  <si>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</si>
  <si>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</si>
  <si>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</si>
  <si>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</si>
  <si>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</si>
  <si>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</si>
  <si>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</si>
  <si>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</si>
  <si>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</si>
  <si>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</si>
  <si>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</si>
  <si>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</si>
  <si>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</si>
  <si>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</si>
  <si>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</si>
  <si>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</si>
  <si>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</si>
  <si>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</si>
  <si>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</si>
  <si>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</si>
  <si>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</si>
  <si>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</si>
  <si>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</si>
  <si>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</si>
  <si>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</si>
  <si>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</si>
  <si>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</si>
  <si>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</si>
  <si>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</si>
  <si>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</si>
  <si>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</si>
  <si>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</si>
  <si>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</si>
  <si>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</si>
  <si>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</si>
  <si>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</si>
  <si>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</si>
  <si>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</si>
  <si>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</si>
  <si>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</si>
  <si>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</si>
  <si>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</si>
  <si>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</si>
  <si>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</si>
  <si>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</si>
  <si>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</si>
  <si>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</si>
  <si>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</si>
  <si>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</si>
  <si>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</si>
  <si>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</si>
  <si>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</si>
  <si>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</si>
  <si>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</si>
  <si>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</si>
  <si>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</si>
  <si>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</si>
  <si>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</si>
  <si>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</si>
  <si>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</si>
  <si>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</si>
  <si>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</si>
  <si>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</si>
  <si>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</si>
  <si>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</si>
  <si>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</si>
  <si>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</si>
  <si>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</si>
  <si>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</si>
  <si>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</si>
  <si>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</si>
  <si>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</si>
  <si>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</si>
  <si>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</si>
  <si>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</si>
  <si>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</si>
  <si>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</si>
  <si>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</si>
  <si>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</si>
  <si>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</si>
  <si>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</si>
  <si>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</si>
  <si>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</si>
  <si>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</si>
  <si>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</si>
  <si>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</si>
  <si>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</si>
  <si>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</si>
  <si>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</si>
  <si>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</si>
  <si>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</si>
  <si>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</si>
  <si>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</si>
  <si>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</si>
  <si>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</si>
  <si>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</si>
  <si>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</si>
  <si>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</si>
  <si>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</si>
  <si>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</si>
  <si>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</si>
  <si>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</si>
  <si>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</si>
  <si>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</si>
  <si>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</si>
  <si>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</si>
  <si>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</si>
  <si>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</si>
  <si>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</si>
  <si>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</si>
  <si>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</si>
  <si>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</si>
  <si>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</si>
  <si>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</si>
  <si>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</si>
  <si>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</si>
  <si>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</si>
  <si>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</si>
  <si>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</si>
  <si>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</si>
  <si>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</si>
  <si>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</si>
  <si>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</si>
  <si>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</si>
  <si>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</si>
  <si>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</si>
  <si>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</si>
  <si>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</si>
  <si>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</si>
  <si>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</si>
  <si>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</si>
  <si>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</si>
  <si>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</si>
  <si>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</si>
  <si>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</si>
  <si>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</si>
  <si>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</si>
  <si>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</si>
  <si>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</si>
  <si>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</si>
  <si>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</si>
  <si>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</si>
  <si>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</si>
  <si>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</si>
  <si>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</si>
  <si>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</si>
  <si>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</si>
  <si>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</si>
  <si>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</si>
  <si>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</si>
  <si>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</si>
  <si>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</si>
  <si>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</si>
  <si>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</si>
  <si>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</si>
  <si>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</si>
  <si>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</si>
  <si>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</si>
  <si>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</si>
  <si>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</si>
  <si>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</si>
  <si>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</si>
  <si>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</si>
  <si>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</si>
  <si>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</si>
  <si>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</si>
  <si>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</si>
  <si>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</si>
  <si>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</si>
  <si>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</si>
  <si>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</si>
  <si>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</si>
  <si>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</si>
  <si>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</si>
  <si>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</si>
  <si>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</si>
  <si>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</si>
  <si>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</si>
  <si>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</si>
  <si>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</si>
  <si>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</si>
  <si>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</si>
  <si>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</si>
  <si>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</si>
  <si>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</si>
  <si>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</si>
  <si>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</si>
  <si>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</si>
  <si>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</si>
  <si>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</si>
  <si>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</si>
  <si>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</si>
  <si>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</si>
  <si>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</si>
  <si>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</si>
  <si>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</si>
  <si>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</si>
  <si>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</si>
  <si>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</si>
  <si>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</si>
  <si>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</si>
  <si>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</si>
  <si>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</si>
  <si>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</si>
  <si>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</si>
  <si>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</si>
  <si>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</si>
  <si>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</si>
  <si>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</si>
  <si>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</si>
  <si>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</si>
  <si>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</si>
  <si>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</si>
  <si>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</si>
  <si>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</si>
  <si>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</si>
  <si>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</si>
  <si>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</si>
  <si>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</si>
  <si>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</si>
  <si>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</si>
  <si>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</si>
  <si>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</si>
  <si>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</si>
  <si>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</si>
  <si>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</si>
  <si>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</si>
  <si>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</si>
  <si>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</si>
  <si>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</si>
  <si>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</si>
  <si>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</si>
  <si>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</si>
  <si>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</si>
  <si>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</si>
  <si>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</si>
  <si>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</si>
  <si>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</si>
  <si>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</si>
  <si>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</si>
  <si>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</si>
  <si>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</si>
  <si>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</si>
  <si>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</si>
  <si>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</si>
  <si>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</si>
  <si>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</si>
  <si>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</si>
  <si>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</si>
  <si>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</si>
  <si>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</si>
  <si>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</si>
  <si>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</si>
  <si>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</si>
  <si>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</si>
  <si>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</si>
  <si>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</si>
  <si>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</si>
  <si>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</si>
  <si>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</si>
  <si>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</si>
  <si>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</si>
  <si>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</si>
  <si>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</si>
  <si>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</si>
  <si>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</si>
  <si>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</si>
  <si>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</si>
  <si>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</si>
  <si>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</si>
  <si>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</si>
  <si>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</si>
  <si>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</si>
  <si>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</si>
  <si>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</si>
  <si>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</si>
  <si>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</si>
  <si>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</si>
  <si>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</si>
  <si>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</si>
  <si>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</si>
  <si>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</si>
  <si>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</si>
  <si>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</si>
  <si>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</si>
  <si>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</si>
  <si>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</si>
  <si>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</si>
  <si>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</si>
  <si>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</si>
  <si>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</si>
  <si>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</si>
  <si>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</si>
  <si>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</si>
  <si>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</si>
  <si>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</si>
  <si>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</si>
  <si>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</si>
  <si>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</si>
  <si>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</si>
  <si>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</si>
  <si>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</si>
  <si>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</si>
  <si>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</si>
  <si>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</si>
  <si>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</si>
  <si>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</si>
  <si>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</si>
  <si>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</si>
  <si>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</si>
  <si>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</si>
  <si>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</si>
  <si>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</si>
  <si>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</si>
  <si>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</si>
  <si>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</si>
  <si>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</si>
  <si>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</si>
  <si>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</si>
  <si>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</si>
  <si>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</si>
  <si>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</si>
  <si>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</si>
  <si>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</si>
  <si>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</si>
  <si>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</si>
  <si>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</si>
  <si>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</si>
  <si>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</si>
  <si>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</si>
  <si>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</si>
  <si>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</si>
  <si>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</si>
  <si>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</si>
  <si>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</si>
  <si>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</si>
  <si>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</si>
  <si>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</si>
  <si>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</si>
  <si>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</si>
  <si>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</si>
  <si>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</si>
  <si>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</si>
  <si>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</si>
  <si>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</si>
  <si>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</si>
  <si>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</si>
  <si>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</si>
  <si>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</si>
  <si>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</si>
  <si>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</si>
  <si>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</si>
  <si>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</si>
  <si>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</si>
  <si>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</si>
  <si>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</si>
  <si>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</si>
  <si>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</si>
  <si>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</si>
  <si>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</si>
  <si>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</si>
  <si>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</si>
  <si>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</si>
  <si>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</si>
  <si>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</si>
  <si>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</si>
  <si>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</si>
  <si>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</si>
  <si>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</si>
  <si>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</si>
  <si>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</si>
  <si>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</si>
  <si>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</si>
  <si>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</si>
  <si>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</si>
  <si>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</si>
  <si>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</si>
  <si>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</si>
  <si>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</si>
  <si>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</si>
  <si>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</si>
  <si>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</si>
  <si>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</si>
  <si>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</si>
  <si>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</si>
  <si>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</si>
  <si>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</si>
  <si>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</si>
  <si>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</si>
  <si>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</si>
  <si>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</si>
  <si>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</si>
  <si>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</si>
  <si>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</si>
  <si>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</si>
  <si>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</si>
  <si>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</si>
  <si>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</si>
  <si>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</si>
  <si>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</si>
  <si>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</si>
  <si>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</si>
  <si>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</si>
  <si>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</si>
  <si>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</si>
  <si>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</si>
  <si>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</si>
  <si>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</si>
  <si>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</si>
  <si>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</si>
  <si>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</si>
  <si>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</si>
  <si>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</si>
  <si>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</si>
  <si>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</si>
  <si>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</si>
  <si>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</si>
  <si>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</si>
  <si>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</si>
  <si>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</si>
  <si>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</si>
  <si>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</si>
  <si>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</si>
  <si>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</si>
  <si>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</si>
  <si>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</si>
  <si>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</si>
  <si>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</si>
  <si>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</si>
  <si>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</si>
  <si>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</si>
  <si>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</si>
  <si>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</si>
  <si>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</si>
  <si>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</si>
  <si>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</si>
  <si>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</si>
  <si>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</si>
  <si>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</si>
  <si>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</si>
  <si>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</si>
  <si>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</si>
  <si>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</si>
  <si>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</si>
  <si>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</si>
  <si>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</si>
  <si>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</si>
  <si>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</si>
  <si>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</si>
  <si>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</si>
  <si>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</si>
  <si>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</si>
  <si>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</si>
  <si>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</si>
  <si>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</si>
  <si>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</si>
  <si>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</si>
  <si>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</si>
  <si>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</si>
  <si>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</si>
  <si>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</si>
  <si>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</si>
  <si>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</si>
  <si>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</si>
  <si>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</si>
  <si>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</si>
  <si>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</si>
  <si>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</si>
  <si>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</si>
  <si>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</si>
  <si>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</si>
  <si>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</si>
  <si>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</si>
  <si>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</si>
  <si>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</si>
  <si>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</si>
  <si>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</si>
  <si>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</si>
  <si>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</si>
  <si>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</si>
  <si>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</si>
  <si>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</si>
  <si>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</si>
  <si>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</si>
  <si>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</si>
  <si>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</si>
  <si>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</si>
  <si>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</si>
  <si>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</si>
  <si>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</si>
  <si>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</si>
  <si>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</si>
  <si>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</si>
  <si>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</si>
  <si>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</si>
  <si>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</si>
  <si>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</si>
  <si>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</si>
  <si>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</si>
  <si>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</si>
  <si>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</si>
  <si>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</si>
  <si>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</si>
  <si>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</si>
  <si>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</si>
  <si>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</si>
  <si>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</si>
  <si>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</si>
  <si>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</si>
  <si>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</si>
  <si>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</si>
  <si>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</si>
  <si>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</si>
  <si>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</si>
  <si>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</si>
  <si>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</si>
  <si>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</si>
  <si>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</si>
  <si>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</si>
  <si>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</si>
  <si>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</si>
  <si>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</si>
  <si>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</si>
  <si>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</si>
  <si>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</si>
  <si>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</si>
  <si>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</si>
  <si>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</si>
  <si>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</si>
  <si>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</si>
  <si>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</si>
  <si>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</si>
  <si>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</si>
  <si>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</si>
  <si>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</si>
  <si>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</si>
  <si>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</si>
  <si>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</si>
  <si>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</si>
  <si>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</si>
  <si>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</si>
  <si>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</si>
  <si>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</si>
  <si>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</si>
  <si>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</si>
  <si>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</si>
  <si>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</si>
  <si>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</si>
  <si>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</si>
  <si>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</si>
  <si>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</si>
  <si>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</si>
  <si>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</si>
  <si>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</si>
  <si>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</si>
  <si>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</si>
  <si>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</si>
  <si>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</si>
  <si>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</si>
  <si>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</si>
  <si>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</si>
  <si>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</si>
  <si>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</si>
  <si>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</si>
  <si>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</si>
  <si>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</si>
  <si>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</si>
  <si>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</si>
  <si>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</si>
  <si>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</si>
  <si>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</si>
  <si>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</si>
  <si>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</si>
  <si>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</si>
  <si>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</si>
  <si>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</si>
  <si>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</si>
  <si>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</si>
  <si>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</si>
  <si>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</si>
  <si>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</si>
  <si>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</si>
  <si>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</si>
  <si>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</si>
  <si>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</si>
  <si>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</si>
  <si>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</si>
  <si>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</si>
  <si>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</si>
  <si>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</si>
  <si>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</si>
  <si>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</si>
  <si>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</si>
  <si>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</si>
  <si>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</si>
  <si>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</si>
  <si>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</si>
  <si>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</si>
  <si>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</si>
  <si>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</si>
  <si>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</si>
  <si>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</si>
  <si>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</si>
  <si>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</si>
  <si>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</si>
  <si>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</si>
  <si>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</si>
  <si>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</si>
  <si>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</si>
  <si>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</si>
  <si>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</si>
  <si>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</si>
  <si>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</si>
  <si>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</si>
  <si>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</si>
  <si>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</si>
  <si>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</si>
  <si>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</si>
  <si>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</si>
  <si>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</si>
  <si>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</si>
  <si>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</si>
  <si>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</si>
  <si>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</si>
  <si>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</si>
  <si>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</si>
  <si>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</si>
  <si>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</si>
  <si>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</si>
  <si>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</si>
  <si>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</si>
  <si>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</si>
  <si>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</si>
  <si>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</si>
  <si>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</si>
  <si>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</si>
  <si>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</si>
  <si>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</si>
  <si>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</si>
  <si>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</si>
  <si>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</si>
  <si>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</si>
  <si>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</si>
  <si>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</si>
  <si>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</si>
  <si>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</si>
  <si>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</si>
  <si>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</si>
  <si>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</si>
  <si>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</si>
  <si>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</si>
  <si>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</si>
  <si>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</si>
  <si>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</si>
  <si>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</si>
  <si>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</si>
  <si>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</si>
  <si>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</si>
  <si>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</si>
  <si>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</si>
  <si>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</si>
  <si>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</si>
  <si>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</si>
  <si>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</si>
  <si>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</si>
  <si>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</si>
  <si>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</si>
  <si>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</si>
  <si>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</si>
  <si>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</si>
  <si>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</si>
  <si>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</si>
  <si>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</si>
  <si>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</si>
  <si>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</si>
  <si>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</si>
  <si>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</si>
  <si>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</si>
  <si>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</si>
  <si>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</si>
  <si>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</si>
  <si>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</si>
  <si>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</si>
  <si>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</si>
  <si>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</si>
  <si>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</si>
  <si>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</si>
  <si>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</si>
  <si>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</si>
  <si>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</si>
  <si>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</si>
  <si>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</si>
  <si>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</si>
  <si>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</si>
  <si>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</si>
  <si>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</si>
  <si>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</si>
  <si>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</si>
  <si>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</si>
  <si>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</si>
  <si>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</si>
  <si>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</si>
  <si>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</si>
  <si>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</si>
  <si>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</si>
  <si>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</si>
  <si>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</si>
  <si>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</si>
  <si>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</si>
  <si>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</si>
  <si>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</si>
  <si>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</si>
  <si>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</si>
  <si>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</si>
  <si>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</si>
  <si>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</si>
  <si>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</si>
  <si>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</si>
  <si>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</si>
  <si>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</si>
  <si>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</si>
  <si>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</si>
  <si>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</si>
  <si>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</si>
  <si>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</si>
  <si>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</si>
  <si>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</si>
  <si>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</si>
  <si>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</si>
  <si>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</si>
  <si>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</si>
  <si>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</si>
  <si>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</si>
  <si>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</si>
  <si>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</si>
  <si>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</si>
  <si>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</si>
  <si>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</si>
  <si>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</si>
  <si>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</si>
  <si>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</si>
  <si>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</si>
  <si>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</si>
  <si>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</si>
  <si>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</si>
  <si>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</si>
  <si>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</si>
  <si>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</si>
  <si>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</si>
  <si>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</si>
  <si>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</si>
  <si>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</si>
  <si>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</si>
  <si>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</si>
  <si>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</si>
  <si>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</si>
  <si>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</si>
  <si>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</si>
  <si>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</si>
  <si>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</si>
  <si>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</si>
  <si>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</si>
  <si>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</si>
  <si>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</si>
  <si>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</si>
  <si>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</si>
  <si>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</si>
  <si>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</si>
  <si>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</si>
  <si>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</si>
  <si>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</si>
  <si>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</si>
  <si>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</si>
  <si>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</si>
  <si>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</si>
  <si>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</si>
  <si>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</si>
  <si>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</si>
  <si>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</si>
  <si>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</si>
  <si>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</si>
  <si>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</si>
  <si>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</si>
  <si>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</si>
  <si>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</si>
  <si>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</si>
  <si>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</si>
  <si>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</si>
  <si>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</si>
  <si>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</si>
  <si>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</si>
  <si>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</si>
  <si>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</si>
  <si>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</si>
  <si>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</si>
  <si>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</si>
  <si>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</si>
  <si>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</si>
  <si>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</si>
  <si>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</si>
  <si>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</si>
  <si>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</si>
  <si>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</si>
  <si>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</si>
  <si>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</si>
  <si>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</si>
  <si>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</si>
  <si>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</si>
  <si>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</si>
  <si>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</si>
  <si>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</si>
  <si>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</si>
  <si>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</si>
  <si>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</si>
  <si>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</si>
  <si>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</si>
  <si>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</si>
  <si>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</si>
  <si>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</si>
  <si>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</si>
  <si>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</si>
  <si>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</si>
  <si>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</si>
  <si>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</si>
  <si>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</si>
  <si>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</si>
  <si>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</si>
  <si>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</si>
  <si>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</si>
  <si>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</si>
  <si>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</si>
  <si>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</si>
  <si>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</si>
  <si>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</si>
  <si>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</si>
  <si>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</si>
  <si>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</si>
  <si>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</si>
  <si>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</si>
  <si>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</si>
  <si>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</si>
  <si>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</si>
  <si>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</si>
  <si>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</si>
  <si>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</si>
  <si>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</si>
  <si>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</si>
  <si>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</si>
  <si>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</si>
  <si>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</si>
  <si>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</si>
  <si>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</si>
  <si>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</si>
  <si>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</si>
  <si>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</si>
  <si>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</si>
  <si>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</si>
  <si>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</si>
  <si>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</si>
  <si>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</si>
  <si>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</si>
  <si>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</si>
  <si>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</si>
  <si>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</si>
  <si>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</si>
  <si>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</si>
  <si>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</si>
  <si>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</si>
  <si>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</si>
  <si>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</si>
  <si>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</si>
  <si>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</si>
  <si>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</si>
  <si>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</si>
  <si>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</si>
  <si>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</si>
  <si>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</si>
  <si>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</si>
  <si>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</si>
  <si>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</si>
  <si>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</si>
  <si>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</si>
  <si>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</si>
  <si>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</si>
  <si>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</si>
  <si>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</si>
  <si>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</si>
  <si>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</si>
  <si>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</si>
  <si>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</si>
  <si>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</si>
  <si>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</si>
  <si>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</si>
  <si>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</si>
  <si>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</si>
  <si>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</si>
  <si>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</si>
  <si>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</si>
  <si>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</si>
  <si>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</si>
  <si>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</si>
  <si>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</si>
  <si>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</si>
  <si>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</si>
  <si>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</si>
  <si>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</si>
  <si>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</si>
  <si>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</si>
  <si>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</si>
  <si>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</si>
  <si>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</si>
  <si>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</si>
  <si>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</si>
  <si>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</si>
  <si>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</si>
  <si>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</si>
  <si>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</si>
  <si>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</si>
  <si>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</si>
  <si>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</si>
  <si>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</si>
  <si>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</si>
  <si>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</si>
  <si>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</si>
  <si>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</si>
  <si>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</si>
  <si>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</si>
  <si>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</si>
  <si>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</si>
  <si>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</si>
  <si>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</si>
  <si>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</si>
  <si>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</si>
  <si>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</si>
  <si>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</si>
  <si>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</si>
  <si>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</si>
  <si>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</si>
  <si>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</si>
  <si>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</si>
  <si>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</si>
  <si>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</si>
  <si>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</si>
  <si>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</si>
  <si>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</si>
  <si>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</si>
  <si>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</si>
  <si>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</si>
  <si>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</si>
  <si>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</si>
  <si>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</si>
  <si>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</si>
  <si>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</si>
  <si>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</si>
  <si>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</si>
  <si>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</si>
  <si>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</si>
  <si>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</si>
  <si>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</si>
  <si>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</si>
  <si>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</si>
  <si>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</si>
  <si>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</si>
  <si>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</si>
  <si>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</si>
  <si>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</si>
  <si>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</si>
  <si>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</si>
  <si>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</si>
  <si>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</si>
  <si>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</si>
  <si>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</si>
  <si>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</si>
  <si>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</si>
  <si>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</si>
  <si>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</si>
  <si>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</si>
  <si>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</si>
  <si>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</si>
  <si>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</si>
  <si>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</si>
  <si>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</si>
  <si>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</si>
  <si>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</si>
  <si>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</si>
  <si>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</si>
  <si>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</si>
  <si>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</si>
  <si>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</si>
  <si>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</si>
  <si>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</si>
  <si>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</si>
  <si>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</si>
  <si>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</si>
  <si>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</si>
  <si>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</si>
  <si>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</si>
  <si>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</si>
  <si>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</si>
  <si>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</si>
  <si>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</si>
  <si>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</si>
  <si>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</si>
  <si>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</si>
  <si>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</si>
  <si>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</si>
  <si>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</si>
  <si>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</si>
  <si>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</si>
  <si>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</si>
  <si>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</si>
  <si>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</si>
  <si>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</si>
  <si>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</si>
  <si>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</si>
  <si>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</si>
  <si>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</si>
  <si>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</si>
  <si>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</si>
  <si>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</si>
  <si>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</si>
  <si>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</si>
  <si>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</si>
  <si>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</si>
  <si>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</si>
  <si>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</si>
  <si>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</si>
  <si>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</si>
  <si>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</si>
  <si>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</si>
  <si>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</si>
  <si>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</si>
  <si>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</si>
  <si>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</si>
  <si>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</si>
  <si>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</si>
  <si>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</si>
  <si>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</si>
  <si>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</si>
  <si>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</si>
  <si>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</si>
  <si>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</si>
  <si>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</si>
  <si>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</si>
  <si>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</si>
  <si>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</si>
  <si>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</si>
  <si>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</si>
  <si>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</si>
  <si>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</si>
  <si>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</si>
  <si>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</si>
  <si>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</si>
  <si>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</si>
  <si>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</si>
  <si>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</si>
  <si>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</si>
  <si>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</si>
  <si>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</si>
  <si>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</si>
  <si>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</si>
  <si>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</si>
  <si>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</si>
  <si>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</si>
  <si>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</si>
  <si>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</si>
  <si>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</si>
  <si>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</si>
  <si>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</si>
  <si>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</si>
  <si>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</si>
  <si>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</si>
  <si>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</si>
  <si>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</si>
  <si>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</si>
  <si>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</si>
  <si>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</si>
  <si>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</si>
  <si>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</si>
  <si>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</si>
  <si>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</si>
  <si>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</si>
  <si>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</si>
  <si>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</si>
  <si>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</si>
  <si>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</si>
  <si>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</si>
  <si>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</si>
  <si>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</si>
  <si>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</si>
  <si>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</si>
  <si>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</si>
  <si>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</si>
  <si>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</si>
  <si>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</si>
  <si>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</si>
  <si>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</si>
  <si>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</si>
  <si>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</si>
  <si>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</si>
  <si>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</si>
  <si>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</si>
  <si>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</si>
  <si>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</si>
  <si>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</si>
  <si>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</si>
  <si>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</si>
  <si>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</si>
  <si>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</si>
  <si>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</si>
  <si>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</si>
  <si>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</si>
  <si>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</si>
  <si>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</si>
  <si>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</si>
  <si>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</si>
  <si>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</si>
  <si>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</si>
  <si>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</si>
  <si>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</si>
  <si>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</si>
  <si>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</si>
  <si>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</si>
  <si>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</si>
  <si>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</si>
  <si>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</si>
  <si>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</si>
  <si>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</si>
  <si>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</si>
  <si>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</si>
  <si>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</si>
  <si>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</si>
  <si>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</si>
  <si>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</si>
  <si>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</si>
  <si>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</si>
  <si>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</si>
  <si>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</si>
  <si>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</si>
  <si>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</si>
  <si>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</si>
  <si>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</si>
  <si>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</si>
  <si>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</si>
  <si>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</si>
  <si>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</si>
  <si>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</si>
  <si>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</si>
  <si>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</si>
  <si>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</si>
  <si>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</si>
  <si>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</si>
  <si>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</si>
  <si>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</si>
  <si>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</si>
  <si>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</si>
  <si>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</si>
  <si>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</si>
  <si>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</si>
  <si>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</si>
  <si>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</si>
  <si>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</si>
  <si>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</si>
  <si>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</si>
  <si>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</si>
  <si>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</si>
  <si>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</si>
  <si>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</si>
  <si>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</si>
  <si>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</si>
  <si>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</si>
  <si>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</si>
  <si>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</si>
  <si>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</si>
  <si>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</si>
  <si>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</si>
  <si>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</si>
  <si>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</si>
  <si>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</si>
  <si>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</si>
  <si>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</si>
  <si>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</si>
  <si>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</si>
  <si>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</si>
  <si>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</si>
  <si>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</si>
  <si>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</si>
  <si>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</si>
  <si>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</si>
  <si>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</si>
  <si>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</si>
  <si>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</si>
  <si>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</si>
  <si>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</si>
  <si>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</si>
  <si>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</si>
  <si>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</si>
  <si>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</si>
  <si>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</si>
  <si>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</si>
  <si>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</si>
  <si>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</si>
  <si>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</si>
  <si>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</si>
  <si>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</si>
  <si>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</si>
  <si>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</si>
  <si>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</si>
  <si>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</si>
  <si>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</si>
  <si>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</si>
  <si>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</si>
  <si>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</si>
  <si>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</si>
  <si>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</si>
  <si>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</si>
  <si>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</si>
  <si>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</si>
  <si>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</si>
  <si>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</si>
  <si>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</si>
  <si>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</si>
  <si>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</si>
  <si>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</si>
  <si>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</si>
  <si>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</si>
  <si>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</si>
  <si>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</si>
  <si>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</si>
  <si>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</si>
  <si>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</si>
  <si>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</si>
  <si>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</si>
  <si>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</si>
  <si>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</si>
  <si>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</si>
  <si>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</si>
  <si>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</si>
  <si>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</si>
  <si>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</si>
  <si>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</si>
  <si>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</si>
  <si>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</si>
  <si>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</si>
  <si>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</si>
  <si>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</si>
  <si>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</si>
  <si>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</si>
  <si>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</si>
  <si>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</si>
  <si>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</si>
  <si>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</si>
  <si>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</si>
  <si>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</si>
  <si>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</si>
  <si>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</si>
  <si>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</si>
  <si>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</si>
  <si>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</si>
  <si>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</si>
  <si>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</si>
  <si>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</si>
  <si>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</si>
  <si>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</si>
  <si>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</si>
  <si>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</si>
  <si>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</si>
  <si>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</si>
  <si>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</si>
  <si>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</si>
  <si>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</si>
  <si>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</si>
  <si>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</si>
  <si>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</si>
  <si>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</si>
  <si>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</si>
  <si>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</si>
  <si>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</si>
  <si>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</si>
  <si>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</si>
  <si>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</si>
  <si>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</si>
  <si>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</si>
  <si>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</si>
  <si>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</si>
  <si>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</si>
  <si>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</si>
  <si>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</si>
  <si>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</si>
  <si>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</si>
  <si>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</si>
  <si>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</si>
  <si>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</si>
  <si>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</si>
  <si>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</si>
  <si>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</si>
  <si>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</si>
  <si>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</si>
  <si>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</si>
  <si>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</si>
  <si>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</si>
  <si>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</si>
  <si>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</si>
  <si>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</si>
  <si>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</si>
  <si>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</si>
  <si>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</si>
  <si>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</si>
  <si>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</si>
  <si>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</si>
  <si>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</si>
  <si>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</si>
  <si>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</si>
  <si>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</si>
  <si>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</si>
  <si>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</si>
  <si>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</si>
  <si>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</si>
  <si>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</si>
  <si>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</si>
  <si>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</si>
  <si>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</si>
  <si>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</si>
  <si>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</si>
  <si>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</si>
  <si>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</si>
  <si>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</si>
  <si>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</si>
  <si>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</si>
  <si>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</si>
  <si>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</si>
  <si>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</si>
  <si>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</si>
  <si>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</si>
  <si>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</si>
  <si>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</si>
  <si>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</si>
  <si>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</si>
  <si>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</si>
  <si>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</si>
  <si>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</si>
  <si>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</si>
  <si>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</si>
  <si>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</si>
  <si>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</si>
  <si>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</si>
  <si>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</si>
  <si>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</si>
  <si>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</si>
  <si>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</si>
  <si>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</si>
  <si>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</si>
  <si>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</si>
  <si>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</si>
  <si>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</si>
  <si>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</si>
  <si>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</si>
  <si>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</si>
  <si>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</si>
  <si>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</si>
  <si>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</si>
  <si>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</si>
  <si>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</si>
  <si>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</si>
  <si>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</si>
  <si>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</si>
  <si>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</si>
  <si>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</si>
  <si>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</si>
  <si>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</si>
  <si>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</si>
  <si>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</si>
  <si>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</si>
  <si>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</si>
  <si>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</si>
  <si>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</si>
  <si>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</si>
  <si>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</si>
  <si>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</si>
  <si>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</si>
  <si>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</si>
  <si>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</si>
  <si>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</si>
  <si>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</si>
  <si>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</si>
  <si>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</si>
  <si>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</si>
  <si>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</si>
  <si>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</si>
  <si>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</si>
  <si>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</si>
  <si>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</si>
  <si>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</si>
  <si>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</si>
  <si>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</si>
  <si>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</si>
  <si>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</si>
  <si>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</si>
  <si>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</si>
  <si>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</si>
  <si>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</si>
  <si>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</si>
  <si>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</si>
  <si>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</si>
  <si>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</si>
  <si>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</si>
  <si>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</si>
  <si>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</si>
  <si>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</si>
  <si>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</si>
  <si>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</si>
  <si>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</si>
  <si>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</si>
  <si>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</si>
  <si>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</si>
  <si>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</si>
  <si>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</si>
  <si>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</si>
  <si>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</si>
  <si>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</si>
  <si>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</si>
  <si>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</si>
  <si>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</si>
  <si>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</si>
  <si>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</si>
  <si>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</si>
  <si>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</si>
  <si>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</si>
  <si>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</si>
  <si>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</si>
  <si>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</si>
  <si>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</si>
  <si>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</si>
  <si>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</si>
  <si>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</si>
  <si>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</si>
  <si>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</si>
  <si>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</si>
  <si>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</si>
  <si>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</si>
  <si>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</si>
  <si>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</si>
  <si>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</si>
  <si>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</si>
  <si>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</si>
  <si>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</si>
  <si>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</si>
  <si>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</si>
  <si>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</si>
  <si>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</si>
  <si>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</si>
  <si>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</si>
  <si>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</si>
  <si>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</si>
  <si>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</si>
  <si>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</si>
  <si>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</si>
  <si>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</si>
  <si>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</si>
  <si>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</si>
  <si>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</si>
  <si>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</si>
  <si>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</si>
  <si>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</si>
  <si>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</si>
  <si>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</si>
  <si>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</si>
  <si>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</si>
  <si>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</si>
  <si>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</si>
  <si>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</si>
  <si>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</si>
  <si>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</si>
  <si>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</si>
  <si>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</si>
  <si>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</si>
  <si>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</si>
  <si>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</si>
  <si>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</si>
  <si>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</si>
  <si>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</si>
  <si>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</si>
  <si>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</si>
  <si>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</si>
  <si>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</si>
  <si>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</si>
  <si>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</si>
  <si>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</si>
  <si>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</si>
  <si>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</si>
  <si>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</si>
  <si>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</si>
  <si>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</si>
  <si>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</si>
  <si>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</si>
  <si>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</si>
  <si>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</si>
  <si>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</si>
  <si>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</si>
  <si>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</si>
  <si>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</si>
  <si>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</si>
  <si>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</si>
  <si>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</si>
  <si>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</si>
  <si>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</si>
  <si>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</si>
  <si>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</si>
  <si>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</si>
  <si>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</si>
  <si>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</si>
  <si>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</si>
  <si>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</si>
  <si>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</si>
  <si>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</si>
  <si>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</si>
  <si>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</si>
  <si>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</si>
  <si>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</si>
  <si>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</si>
  <si>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</si>
  <si>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</si>
  <si>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</si>
  <si>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</si>
  <si>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</si>
  <si>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</si>
  <si>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</si>
  <si>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</si>
  <si>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</si>
  <si>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</si>
  <si>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</si>
  <si>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</si>
  <si>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</si>
  <si>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</si>
  <si>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</si>
  <si>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</si>
  <si>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</si>
  <si>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</si>
  <si>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</si>
  <si>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</si>
  <si>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</si>
  <si>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</si>
  <si>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</si>
  <si>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</si>
  <si>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</si>
  <si>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</si>
  <si>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</si>
  <si>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</si>
  <si>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</si>
  <si>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</si>
  <si>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</si>
  <si>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</si>
  <si>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</si>
  <si>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</si>
  <si>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</si>
  <si>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</si>
  <si>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</si>
  <si>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</si>
  <si>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</si>
  <si>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</si>
  <si>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</si>
  <si>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</si>
  <si>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</si>
  <si>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</si>
  <si>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</si>
  <si>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</si>
  <si>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</si>
  <si>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</si>
  <si>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</si>
  <si>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</si>
  <si>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</si>
  <si>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</si>
  <si>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</si>
  <si>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</si>
  <si>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</si>
  <si>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</si>
  <si>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</si>
  <si>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</si>
  <si>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</si>
  <si>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</si>
  <si>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</si>
  <si>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</si>
  <si>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</si>
  <si>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</si>
  <si>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</si>
  <si>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</si>
  <si>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</si>
  <si>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</si>
  <si>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</si>
  <si>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</si>
  <si>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</si>
  <si>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</si>
  <si>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</si>
  <si>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</si>
  <si>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</si>
  <si>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</si>
  <si>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</si>
  <si>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</si>
  <si>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</si>
  <si>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</si>
  <si>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</si>
  <si>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</si>
  <si>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</si>
  <si>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</si>
  <si>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</si>
  <si>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</si>
  <si>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</si>
  <si>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</si>
  <si>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</si>
  <si>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</si>
  <si>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</si>
  <si>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</si>
  <si>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</si>
  <si>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</si>
  <si>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</si>
  <si>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</si>
  <si>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</si>
  <si>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</si>
  <si>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</si>
  <si>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</si>
  <si>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</si>
  <si>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</si>
  <si>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</si>
  <si>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</si>
  <si>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</si>
  <si>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</si>
  <si>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</si>
  <si>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</si>
  <si>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</si>
  <si>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</si>
  <si>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</si>
  <si>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</si>
  <si>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</si>
  <si>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</si>
  <si>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</si>
  <si>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</si>
  <si>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</si>
  <si>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</si>
  <si>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</si>
  <si>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</si>
  <si>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</si>
  <si>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</si>
  <si>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</si>
  <si>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</si>
  <si>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</si>
  <si>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</si>
  <si>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</si>
  <si>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</si>
  <si>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</si>
  <si>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</si>
  <si>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</si>
  <si>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</si>
  <si>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</si>
  <si>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</si>
  <si>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</si>
  <si>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</si>
  <si>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</si>
  <si>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</si>
  <si>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</si>
  <si>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</si>
  <si>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</si>
  <si>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</si>
  <si>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</si>
  <si>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</si>
  <si>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</si>
  <si>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</si>
  <si>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</si>
  <si>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</si>
  <si>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</si>
  <si>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</si>
  <si>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</si>
  <si>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</si>
  <si>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</si>
  <si>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</si>
  <si>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</si>
  <si>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</si>
  <si>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</si>
  <si>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</si>
  <si>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</si>
  <si>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</si>
  <si>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</si>
  <si>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</si>
  <si>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</si>
  <si>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</si>
  <si>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</si>
  <si>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</si>
  <si>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</si>
  <si>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</si>
  <si>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</si>
  <si>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</si>
  <si>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</si>
  <si>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</si>
  <si>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</si>
  <si>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</si>
  <si>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</si>
  <si>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</si>
  <si>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</si>
  <si>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</si>
  <si>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</si>
  <si>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</si>
  <si>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</si>
  <si>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</si>
  <si>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</si>
  <si>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</si>
  <si>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</si>
  <si>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</si>
  <si>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</si>
  <si>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</si>
  <si>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</si>
  <si>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</si>
  <si>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</si>
  <si>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</si>
  <si>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</si>
  <si>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</si>
  <si>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</si>
  <si>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</si>
  <si>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</si>
  <si>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</si>
  <si>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</si>
  <si>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</si>
  <si>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</si>
  <si>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</si>
  <si>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</si>
  <si>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</si>
  <si>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</si>
  <si>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</si>
  <si>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</si>
  <si>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</si>
  <si>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</si>
  <si>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</si>
  <si>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</si>
  <si>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</si>
  <si>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</si>
  <si>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</si>
  <si>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</si>
  <si>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</si>
  <si>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</si>
  <si>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</si>
  <si>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</si>
  <si>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</si>
  <si>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</si>
  <si>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</si>
  <si>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</si>
  <si>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</si>
  <si>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</si>
  <si>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</si>
  <si>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</si>
  <si>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</si>
  <si>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</si>
  <si>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</si>
  <si>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</si>
  <si>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</si>
  <si>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</si>
  <si>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</si>
  <si>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</si>
  <si>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</si>
  <si>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</si>
  <si>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</si>
  <si>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</si>
  <si>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</si>
  <si>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</si>
  <si>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</si>
  <si>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</si>
  <si>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</si>
  <si>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</si>
  <si>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</si>
  <si>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</si>
  <si>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</si>
  <si>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</si>
  <si>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</si>
  <si>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</si>
  <si>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</si>
  <si>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</si>
  <si>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</si>
  <si>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</si>
  <si>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</si>
  <si>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</si>
  <si>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</si>
  <si>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</si>
  <si>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</si>
  <si>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</si>
  <si>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</si>
  <si>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</si>
  <si>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</si>
  <si>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</si>
  <si>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</si>
  <si>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</si>
  <si>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</si>
  <si>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</si>
  <si>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</si>
  <si>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</si>
  <si>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</si>
  <si>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</si>
  <si>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</si>
  <si>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</si>
  <si>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</si>
  <si>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</si>
  <si>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</si>
  <si>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</si>
  <si>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</si>
  <si>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</si>
  <si>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</si>
  <si>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</si>
  <si>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</si>
  <si>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</si>
  <si>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</si>
  <si>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</si>
  <si>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</si>
  <si>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</si>
  <si>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</si>
  <si>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</si>
  <si>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</si>
  <si>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</si>
  <si>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</si>
  <si>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</si>
  <si>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</si>
  <si>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</si>
  <si>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</si>
  <si>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</si>
  <si>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</si>
  <si>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</si>
  <si>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</si>
  <si>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</si>
  <si>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</si>
  <si>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</si>
  <si>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</si>
  <si>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</si>
  <si>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</si>
  <si>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</si>
  <si>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</si>
  <si>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</si>
  <si>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</si>
  <si>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</si>
  <si>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</si>
  <si>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</si>
  <si>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</si>
  <si>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</si>
  <si>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</si>
  <si>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</si>
  <si>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</si>
  <si>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</si>
  <si>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</si>
  <si>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</si>
  <si>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</si>
  <si>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</si>
  <si>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</si>
  <si>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</si>
  <si>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</si>
  <si>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</si>
  <si>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</si>
  <si>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</si>
  <si>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</si>
  <si>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</si>
  <si>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</si>
  <si>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</si>
  <si>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</si>
  <si>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</si>
  <si>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</si>
  <si>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</si>
  <si>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</si>
  <si>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</si>
  <si>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</si>
  <si>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</si>
  <si>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</si>
  <si>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</si>
  <si>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</si>
  <si>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</si>
  <si>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</si>
  <si>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</si>
  <si>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</si>
  <si>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</si>
  <si>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</si>
  <si>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</si>
  <si>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</si>
  <si>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</si>
  <si>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</si>
  <si>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</si>
  <si>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</si>
  <si>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</si>
  <si>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</si>
  <si>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</si>
  <si>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</si>
  <si>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</si>
  <si>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</si>
  <si>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</si>
  <si>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</si>
  <si>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</si>
  <si>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</si>
  <si>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</si>
  <si>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</si>
  <si>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</si>
  <si>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</si>
  <si>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</si>
  <si>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</si>
  <si>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</si>
  <si>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</si>
  <si>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</si>
  <si>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</si>
  <si>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</si>
  <si>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</si>
  <si>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</si>
  <si>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</si>
  <si>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</si>
  <si>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</si>
  <si>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</si>
  <si>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</si>
  <si>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</si>
  <si>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</si>
  <si>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</si>
  <si>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</si>
  <si>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</si>
  <si>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</si>
  <si>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</si>
  <si>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</si>
  <si>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</si>
  <si>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</si>
  <si>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</si>
  <si>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</si>
  <si>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</si>
  <si>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</si>
  <si>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</si>
  <si>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</si>
  <si>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</si>
  <si>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</si>
  <si>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</si>
  <si>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</si>
  <si>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</si>
  <si>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</si>
  <si>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</si>
  <si>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</si>
  <si>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</si>
  <si>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</si>
  <si>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</si>
  <si>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</si>
  <si>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</si>
  <si>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</si>
  <si>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</si>
  <si>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</si>
  <si>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</si>
  <si>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</si>
  <si>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</si>
  <si>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</si>
  <si>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</si>
  <si>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</si>
  <si>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</si>
  <si>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</si>
  <si>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</si>
  <si>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</si>
  <si>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</si>
  <si>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</si>
  <si>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</si>
  <si>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</si>
  <si>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</si>
  <si>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</si>
  <si>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</si>
  <si>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</si>
  <si>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</si>
  <si>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</si>
  <si>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</si>
  <si>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</si>
  <si>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</si>
  <si>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</si>
  <si>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</si>
  <si>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</si>
  <si>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</si>
  <si>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</si>
  <si>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</si>
  <si>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</si>
  <si>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</si>
  <si>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</si>
  <si>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</si>
  <si>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</si>
  <si>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</si>
  <si>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</si>
  <si>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</si>
  <si>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</si>
  <si>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</si>
  <si>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</si>
  <si>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</si>
  <si>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</si>
  <si>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</si>
  <si>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</si>
  <si>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</si>
  <si>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</si>
  <si>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</si>
  <si>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</si>
  <si>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</si>
  <si>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</si>
  <si>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</si>
  <si>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</si>
  <si>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</si>
  <si>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</si>
  <si>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</si>
  <si>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</si>
  <si>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</si>
  <si>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</si>
  <si>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</si>
  <si>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</si>
  <si>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</si>
  <si>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</si>
  <si>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</si>
  <si>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</si>
  <si>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</si>
  <si>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</si>
  <si>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</si>
  <si>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</si>
  <si>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</si>
  <si>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</si>
  <si>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</si>
  <si>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</si>
  <si>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</si>
  <si>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</si>
  <si>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</si>
  <si>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</si>
  <si>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</si>
  <si>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</si>
  <si>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</si>
  <si>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</si>
  <si>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</si>
  <si>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</si>
  <si>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</si>
  <si>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</si>
  <si>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</si>
  <si>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</si>
  <si>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</si>
  <si>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</si>
  <si>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</si>
  <si>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</si>
  <si>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</si>
  <si>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</si>
  <si>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</si>
  <si>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</si>
  <si>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</si>
  <si>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</si>
  <si>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</si>
  <si>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</si>
  <si>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</si>
  <si>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</si>
  <si>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</si>
  <si>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</si>
  <si>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</si>
  <si>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</si>
  <si>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</si>
  <si>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</si>
  <si>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</si>
  <si>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</si>
  <si>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</si>
  <si>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</si>
  <si>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</si>
  <si>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</si>
  <si>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</si>
  <si>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</si>
  <si>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</si>
  <si>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</si>
  <si>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</si>
  <si>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</si>
  <si>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</si>
  <si>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</si>
  <si>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</si>
  <si>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</si>
  <si>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</si>
  <si>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</si>
  <si>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</si>
  <si>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</si>
  <si>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</si>
  <si>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</si>
  <si>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</si>
  <si>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</si>
  <si>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</si>
  <si>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</si>
  <si>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</si>
  <si>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</si>
  <si>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</si>
  <si>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</si>
  <si>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</si>
  <si>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</si>
  <si>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</si>
  <si>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</si>
  <si>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</si>
  <si>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</si>
  <si>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</si>
  <si>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</si>
  <si>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</si>
  <si>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</si>
  <si>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</si>
  <si>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</si>
  <si>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</si>
  <si>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</si>
  <si>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</si>
  <si>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</si>
  <si>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</si>
  <si>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</si>
  <si>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</si>
  <si>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</si>
  <si>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</si>
  <si>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</si>
  <si>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</si>
  <si>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</si>
  <si>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</si>
  <si>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</si>
  <si>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</si>
  <si>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</si>
  <si>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</si>
  <si>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</si>
  <si>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</si>
  <si>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</si>
  <si>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</si>
  <si>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</si>
  <si>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</si>
  <si>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</si>
  <si>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</si>
  <si>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</si>
  <si>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</si>
  <si>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</si>
  <si>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</si>
  <si>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</si>
  <si>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</si>
  <si>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</si>
  <si>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</si>
  <si>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</si>
  <si>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</si>
  <si>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</si>
  <si>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</si>
  <si>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</si>
  <si>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</si>
  <si>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</si>
  <si>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</si>
  <si>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</si>
  <si>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</si>
  <si>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</si>
  <si>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</si>
  <si>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</si>
  <si>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</si>
  <si>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</si>
  <si>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</si>
  <si>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</si>
  <si>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</si>
  <si>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</si>
  <si>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</si>
  <si>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</si>
  <si>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</si>
  <si>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</si>
  <si>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</si>
  <si>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</si>
  <si>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</si>
  <si>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</si>
  <si>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</si>
  <si>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</si>
  <si>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</si>
  <si>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</si>
  <si>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</si>
  <si>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</si>
  <si>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</si>
  <si>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</si>
  <si>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</si>
  <si>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</si>
  <si>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</si>
  <si>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</si>
  <si>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</si>
  <si>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</si>
  <si>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</si>
  <si>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</si>
  <si>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</si>
  <si>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</si>
  <si>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</si>
  <si>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</si>
  <si>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</si>
  <si>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</si>
  <si>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</si>
  <si>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</si>
  <si>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</si>
  <si>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</si>
  <si>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</si>
  <si>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</si>
  <si>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</si>
  <si>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</si>
  <si>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</si>
  <si>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</si>
  <si>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</si>
  <si>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</si>
  <si>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</si>
  <si>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</si>
  <si>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</si>
  <si>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</si>
  <si>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</si>
  <si>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</si>
  <si>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</si>
  <si>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</si>
  <si>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</si>
  <si>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</si>
  <si>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</si>
  <si>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</si>
  <si>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</si>
  <si>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</si>
  <si>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</si>
  <si>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</si>
  <si>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</si>
  <si>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</si>
  <si>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</si>
  <si>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</si>
  <si>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</si>
  <si>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</si>
  <si>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</si>
  <si>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</si>
  <si>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</si>
  <si>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</si>
  <si>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</si>
  <si>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</si>
  <si>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</si>
  <si>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</si>
  <si>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</si>
  <si>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</si>
  <si>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</si>
  <si>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</si>
  <si>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</si>
  <si>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</si>
  <si>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</si>
  <si>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</si>
  <si>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</si>
  <si>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</si>
  <si>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</si>
  <si>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</si>
  <si>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</si>
  <si>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</si>
  <si>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</si>
  <si>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</si>
  <si>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</si>
  <si>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</si>
  <si>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</si>
  <si>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</si>
  <si>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</si>
  <si>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</si>
  <si>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</si>
  <si>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</si>
  <si>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</si>
  <si>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</si>
  <si>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</si>
  <si>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</si>
  <si>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</si>
  <si>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</si>
  <si>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</si>
  <si>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</si>
  <si>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</si>
  <si>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</si>
  <si>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</si>
  <si>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</si>
  <si>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</si>
  <si>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</si>
  <si>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</si>
  <si>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</si>
  <si>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</si>
  <si>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</si>
  <si>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</si>
  <si>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</si>
  <si>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</si>
  <si>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</si>
  <si>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</si>
  <si>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</si>
  <si>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</si>
  <si>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</si>
  <si>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</si>
  <si>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</si>
  <si>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</si>
  <si>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</si>
  <si>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</si>
  <si>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</si>
  <si>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</si>
  <si>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</si>
  <si>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</si>
  <si>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</si>
  <si>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</si>
  <si>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</si>
  <si>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</si>
  <si>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</si>
  <si>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</si>
  <si>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</si>
  <si>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</si>
  <si>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</si>
  <si>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</si>
  <si>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</si>
  <si>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</si>
  <si>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</si>
  <si>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</si>
  <si>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</si>
  <si>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</si>
  <si>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</si>
  <si>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</si>
  <si>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</si>
  <si>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</si>
  <si>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</si>
  <si>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</si>
  <si>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</si>
  <si>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</si>
  <si>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</si>
  <si>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</si>
  <si>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</si>
  <si>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</si>
  <si>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</si>
  <si>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</si>
  <si>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</si>
  <si>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</si>
  <si>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</si>
  <si>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</si>
  <si>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</si>
  <si>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</si>
  <si>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</si>
  <si>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</si>
  <si>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</si>
  <si>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</si>
  <si>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</si>
  <si>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</si>
  <si>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</si>
  <si>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</si>
  <si>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</si>
  <si>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</si>
  <si>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</si>
  <si>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</si>
  <si>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</si>
  <si>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</si>
  <si>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</si>
  <si>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</si>
  <si>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</si>
  <si>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</si>
  <si>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</si>
  <si>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</si>
  <si>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</si>
  <si>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</si>
  <si>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</si>
  <si>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</si>
  <si>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</si>
  <si>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</si>
  <si>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</si>
  <si>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</si>
  <si>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</si>
  <si>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</si>
  <si>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</si>
  <si>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</si>
  <si>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</si>
  <si>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</si>
  <si>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</si>
  <si>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</si>
  <si>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</si>
  <si>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</si>
  <si>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</si>
  <si>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</si>
  <si>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</si>
  <si>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</si>
  <si>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</si>
  <si>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</si>
  <si>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</si>
  <si>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</si>
  <si>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</si>
  <si>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</si>
  <si>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</si>
  <si>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</si>
  <si>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</si>
  <si>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</si>
  <si>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</si>
  <si>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</si>
  <si>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</si>
  <si>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</si>
  <si>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</si>
  <si>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</si>
  <si>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</si>
  <si>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</si>
  <si>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</si>
  <si>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</si>
  <si>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</si>
  <si>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</si>
  <si>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</si>
  <si>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</si>
  <si>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</si>
  <si>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</si>
  <si>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</si>
  <si>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</si>
  <si>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</si>
  <si>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</si>
  <si>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</si>
  <si>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</si>
  <si>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</si>
  <si>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</si>
  <si>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</si>
  <si>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</si>
  <si>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</si>
  <si>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</si>
  <si>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</si>
  <si>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</si>
  <si>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</si>
  <si>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</si>
  <si>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</si>
  <si>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</si>
  <si>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</si>
  <si>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</si>
  <si>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</si>
  <si>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</si>
  <si>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</si>
  <si>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</si>
  <si>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</si>
  <si>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</si>
  <si>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</si>
  <si>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</si>
  <si>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</si>
  <si>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</si>
  <si>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</si>
  <si>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</si>
  <si>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</si>
  <si>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</si>
  <si>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</si>
  <si>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</si>
  <si>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</si>
  <si>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</si>
  <si>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</si>
  <si>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</si>
  <si>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</si>
  <si>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</si>
  <si>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</si>
  <si>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</si>
  <si>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</si>
  <si>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</si>
  <si>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</si>
  <si>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</si>
  <si>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</si>
  <si>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</si>
  <si>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</si>
  <si>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</si>
  <si>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</si>
  <si>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</si>
  <si>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</si>
  <si>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</si>
  <si>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</si>
  <si>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</si>
  <si>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</si>
  <si>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</si>
  <si>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</si>
  <si>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</si>
  <si>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</si>
  <si>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</si>
  <si>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</si>
  <si>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</si>
  <si>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</si>
  <si>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</si>
  <si>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</si>
  <si>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</si>
  <si>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</si>
  <si>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</si>
  <si>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</si>
  <si>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</si>
  <si>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</si>
  <si>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</si>
  <si>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</si>
  <si>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</si>
  <si>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</si>
  <si>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</si>
  <si>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</si>
  <si>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</si>
  <si>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</si>
  <si>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</si>
  <si>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</si>
  <si>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</si>
  <si>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</si>
  <si>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</si>
  <si>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</si>
  <si>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</si>
  <si>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</si>
  <si>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</si>
  <si>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</si>
  <si>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</si>
  <si>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</si>
  <si>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</si>
  <si>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</si>
  <si>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</si>
  <si>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</si>
  <si>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</si>
  <si>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</si>
  <si>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</si>
  <si>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</si>
  <si>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</si>
  <si>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</si>
  <si>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</si>
  <si>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</si>
  <si>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</si>
  <si>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</si>
  <si>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</si>
  <si>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</si>
  <si>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</si>
  <si>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</si>
  <si>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</si>
  <si>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</si>
  <si>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</si>
  <si>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</si>
  <si>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</si>
  <si>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</si>
  <si>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</si>
  <si>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</si>
  <si>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</si>
  <si>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</si>
  <si>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</si>
  <si>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</si>
  <si>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</si>
  <si>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</si>
  <si>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</si>
  <si>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</si>
  <si>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</si>
  <si>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</si>
  <si>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</si>
  <si>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</si>
  <si>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</si>
  <si>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</si>
  <si>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</si>
  <si>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</si>
  <si>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</si>
  <si>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</si>
  <si>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</si>
  <si>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</si>
  <si>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</si>
  <si>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</si>
  <si>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</si>
  <si>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</si>
  <si>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</si>
  <si>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</si>
  <si>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</si>
  <si>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</si>
  <si>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</si>
  <si>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</si>
  <si>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</si>
  <si>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</si>
  <si>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</si>
  <si>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</si>
  <si>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</si>
  <si>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</si>
  <si>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</si>
  <si>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</si>
  <si>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</si>
  <si>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</si>
  <si>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</si>
  <si>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</si>
  <si>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</si>
  <si>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</si>
  <si>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</si>
  <si>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</si>
  <si>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</si>
  <si>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</si>
  <si>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</si>
  <si>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</si>
  <si>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</si>
  <si>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</si>
  <si>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</si>
  <si>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</si>
  <si>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</si>
  <si>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</si>
  <si>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</si>
  <si>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</si>
  <si>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</si>
  <si>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</si>
  <si>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</si>
  <si>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</si>
  <si>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</si>
  <si>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</si>
  <si>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</si>
  <si>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</si>
  <si>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</si>
  <si>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</si>
  <si>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</si>
  <si>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</si>
  <si>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</si>
  <si>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</si>
  <si>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</si>
  <si>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</si>
  <si>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</si>
  <si>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</si>
  <si>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</si>
  <si>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</si>
  <si>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</si>
  <si>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</si>
  <si>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</si>
  <si>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</si>
  <si>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</si>
  <si>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</si>
  <si>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</si>
  <si>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</si>
  <si>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</si>
  <si>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</si>
  <si>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</si>
  <si>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</si>
  <si>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</si>
  <si>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</si>
  <si>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</si>
  <si>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</si>
  <si>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</si>
  <si>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</si>
  <si>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</si>
  <si>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</si>
  <si>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</si>
  <si>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</si>
  <si>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</si>
  <si>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</si>
  <si>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</si>
  <si>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</si>
  <si>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</si>
  <si>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</si>
  <si>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</si>
  <si>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</si>
  <si>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</si>
  <si>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</si>
  <si>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</si>
  <si>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</si>
  <si>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</si>
  <si>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</si>
  <si>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</si>
  <si>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</si>
  <si>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</si>
  <si>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</si>
  <si>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</si>
  <si>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</si>
  <si>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</si>
  <si>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</si>
  <si>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</si>
  <si>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</si>
  <si>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</si>
  <si>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</si>
  <si>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</si>
  <si>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</si>
  <si>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</si>
  <si>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</si>
  <si>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</si>
  <si>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</si>
  <si>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</si>
  <si>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</si>
  <si>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</si>
  <si>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</si>
  <si>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</si>
  <si>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</si>
  <si>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</si>
  <si>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</si>
  <si>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</si>
  <si>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</si>
  <si>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</si>
  <si>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</si>
  <si>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</si>
  <si>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</si>
  <si>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</si>
  <si>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</si>
  <si>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</si>
  <si>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</si>
  <si>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</si>
  <si>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</si>
  <si>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</si>
  <si>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</si>
  <si>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</si>
  <si>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</si>
  <si>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</si>
  <si>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</si>
  <si>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</si>
  <si>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</si>
  <si>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</si>
  <si>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</si>
  <si>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</si>
  <si>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</si>
  <si>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</si>
  <si>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</si>
  <si>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</si>
  <si>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</si>
  <si>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</si>
  <si>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</si>
  <si>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</si>
  <si>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</si>
  <si>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</si>
  <si>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</si>
  <si>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</si>
  <si>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</si>
  <si>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</si>
  <si>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</si>
  <si>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</si>
  <si>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</si>
  <si>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</si>
  <si>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</si>
  <si>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</si>
  <si>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</si>
  <si>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</si>
  <si>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</si>
  <si>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</si>
  <si>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</si>
  <si>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</si>
  <si>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</si>
  <si>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</si>
  <si>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</si>
  <si>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</si>
  <si>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</si>
  <si>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</si>
  <si>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</si>
  <si>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</si>
  <si>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</si>
  <si>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</si>
  <si>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</si>
  <si>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</si>
  <si>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</si>
  <si>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</si>
  <si>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</si>
  <si>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</si>
  <si>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</si>
  <si>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</si>
  <si>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</si>
  <si>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</si>
  <si>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</si>
  <si>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</si>
  <si>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</si>
  <si>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</si>
  <si>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</si>
  <si>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</si>
  <si>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</si>
  <si>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</si>
  <si>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</si>
  <si>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</si>
  <si>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</si>
  <si>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</si>
  <si>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</si>
  <si>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</si>
  <si>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</si>
  <si>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</si>
  <si>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</si>
  <si>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</si>
  <si>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</si>
  <si>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</si>
  <si>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</si>
  <si>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</si>
  <si>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</si>
  <si>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</si>
  <si>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</si>
  <si>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</si>
  <si>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</si>
  <si>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</si>
  <si>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</si>
  <si>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</si>
  <si>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</si>
  <si>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</si>
  <si>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</si>
  <si>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</si>
  <si>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</si>
  <si>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</si>
  <si>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</si>
  <si>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</si>
  <si>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</si>
  <si>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</si>
  <si>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</si>
  <si>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</si>
  <si>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</si>
  <si>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</si>
  <si>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</si>
  <si>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</si>
  <si>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</si>
  <si>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</si>
  <si>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</si>
  <si>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</si>
  <si>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</si>
  <si>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</si>
  <si>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</si>
  <si>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</si>
  <si>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</si>
  <si>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</si>
  <si>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</si>
  <si>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</si>
  <si>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</si>
  <si>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</si>
  <si>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</si>
  <si>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</si>
  <si>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</si>
  <si>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</si>
  <si>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</si>
  <si>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</si>
  <si>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</si>
  <si>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</si>
  <si>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</si>
  <si>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</si>
  <si>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</si>
  <si>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</si>
  <si>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</si>
  <si>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</si>
  <si>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</si>
  <si>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</si>
  <si>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</si>
  <si>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</si>
  <si>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</si>
  <si>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</si>
  <si>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</si>
  <si>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</si>
  <si>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</si>
  <si>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</si>
  <si>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</si>
  <si>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</si>
  <si>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</si>
  <si>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</si>
  <si>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</si>
  <si>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</si>
  <si>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</si>
  <si>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</si>
  <si>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</si>
  <si>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</si>
  <si>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</si>
  <si>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</si>
  <si>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</si>
  <si>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</si>
  <si>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</si>
  <si>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</si>
  <si>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</si>
  <si>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</si>
  <si>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</si>
  <si>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</si>
  <si>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</si>
  <si>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</si>
  <si>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</si>
  <si>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</si>
  <si>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</si>
  <si>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</si>
  <si>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</si>
  <si>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</si>
  <si>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</si>
  <si>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</si>
  <si>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</si>
  <si>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</si>
  <si>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</si>
  <si>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</si>
  <si>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</si>
  <si>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</si>
  <si>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</si>
  <si>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</si>
  <si>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</si>
  <si>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</si>
  <si>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</si>
  <si>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</si>
  <si>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</si>
  <si>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</si>
  <si>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</si>
  <si>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</si>
  <si>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</si>
  <si>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</si>
  <si>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</si>
  <si>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</si>
  <si>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</si>
  <si>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</si>
  <si>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</si>
  <si>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</si>
  <si>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</si>
  <si>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</si>
  <si>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</si>
  <si>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</si>
  <si>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</si>
  <si>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</si>
  <si>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</si>
  <si>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</si>
  <si>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</si>
  <si>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</si>
  <si>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</si>
  <si>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</si>
  <si>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</si>
  <si>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</si>
  <si>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</si>
  <si>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</si>
  <si>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</si>
  <si>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</si>
  <si>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</si>
  <si>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</si>
  <si>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</si>
  <si>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</si>
  <si>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</si>
  <si>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</si>
  <si>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</si>
  <si>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</si>
  <si>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</si>
  <si>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</si>
  <si>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</si>
  <si>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</si>
  <si>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</si>
  <si>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</si>
  <si>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</si>
  <si>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</si>
  <si>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</si>
  <si>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</si>
  <si>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</si>
  <si>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</si>
  <si>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</si>
  <si>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</si>
  <si>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</si>
  <si>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</si>
  <si>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</si>
  <si>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</si>
  <si>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</si>
  <si>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</si>
  <si>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</si>
  <si>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</si>
  <si>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</si>
  <si>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</si>
  <si>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</si>
  <si>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</si>
  <si>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</si>
  <si>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</si>
  <si>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</si>
  <si>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</si>
  <si>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</si>
  <si>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</si>
  <si>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</si>
  <si>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</si>
  <si>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</si>
  <si>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</si>
  <si>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</si>
  <si>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</si>
  <si>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</si>
  <si>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</si>
  <si>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</si>
  <si>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</si>
  <si>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</si>
  <si>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</si>
  <si>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</si>
  <si>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</si>
  <si>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</si>
  <si>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</si>
  <si>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</si>
  <si>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</si>
  <si>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</si>
  <si>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</si>
  <si>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</si>
  <si>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</si>
  <si>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</si>
  <si>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</si>
  <si>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</si>
  <si>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</si>
  <si>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</si>
  <si>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</si>
  <si>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</si>
  <si>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</si>
  <si>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</si>
  <si>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</si>
  <si>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</si>
  <si>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</si>
  <si>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</si>
  <si>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</si>
  <si>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</si>
  <si>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</si>
  <si>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</si>
  <si>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</si>
  <si>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</si>
  <si>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</si>
  <si>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</si>
  <si>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</si>
  <si>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</si>
  <si>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</si>
  <si>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</si>
  <si>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</si>
  <si>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</si>
  <si>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</si>
  <si>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</si>
  <si>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</si>
  <si>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</si>
  <si>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</si>
  <si>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</si>
  <si>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</si>
  <si>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</si>
  <si>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</si>
  <si>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</si>
  <si>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</si>
  <si>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</si>
  <si>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</si>
  <si>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</si>
  <si>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</si>
  <si>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</si>
  <si>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</si>
  <si>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</si>
  <si>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</si>
  <si>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</si>
  <si>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</si>
  <si>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</si>
  <si>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</si>
  <si>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</si>
  <si>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</si>
  <si>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</si>
  <si>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</si>
  <si>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</si>
  <si>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</si>
  <si>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</si>
  <si>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</si>
  <si>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</si>
  <si>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</si>
  <si>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</si>
  <si>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</si>
  <si>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</si>
  <si>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</si>
  <si>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</si>
  <si>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</si>
  <si>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</si>
  <si>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</si>
  <si>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</si>
  <si>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</si>
  <si>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</si>
  <si>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</si>
  <si>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</si>
  <si>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</si>
  <si>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</si>
  <si>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</si>
  <si>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</si>
  <si>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</si>
  <si>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</si>
  <si>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</si>
  <si>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</si>
  <si>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</si>
  <si>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</si>
  <si>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</si>
  <si>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</si>
  <si>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</si>
  <si>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</si>
  <si>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</si>
  <si>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</si>
  <si>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</si>
  <si>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</si>
  <si>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</si>
  <si>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</si>
  <si>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</si>
  <si>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</si>
  <si>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</si>
  <si>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</si>
  <si>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</si>
  <si>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</si>
  <si>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</si>
  <si>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</si>
  <si>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</si>
  <si>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</si>
  <si>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</si>
  <si>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</si>
  <si>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</si>
  <si>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</si>
  <si>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</si>
  <si>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</si>
  <si>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</si>
  <si>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</si>
  <si>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</si>
  <si>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</si>
  <si>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</si>
  <si>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</si>
  <si>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</si>
  <si>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</si>
  <si>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</si>
  <si>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</si>
  <si>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</si>
  <si>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</si>
  <si>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</si>
  <si>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</si>
  <si>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</si>
  <si>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</si>
  <si>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</si>
  <si>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</si>
  <si>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</si>
  <si>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</si>
  <si>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</si>
  <si>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</si>
  <si>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</si>
  <si>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</si>
  <si>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</si>
  <si>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</si>
  <si>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</si>
  <si>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</si>
  <si>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</si>
  <si>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</si>
  <si>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</si>
  <si>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</si>
  <si>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</si>
  <si>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</si>
  <si>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</si>
  <si>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</si>
  <si>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</si>
  <si>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</si>
  <si>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</si>
  <si>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</si>
  <si>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</si>
  <si>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</si>
  <si>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</si>
  <si>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</si>
  <si>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</si>
  <si>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</si>
  <si>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</si>
  <si>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</si>
  <si>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</si>
  <si>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</si>
  <si>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</si>
  <si>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</si>
  <si>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</si>
  <si>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</si>
  <si>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</si>
  <si>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</si>
  <si>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</si>
  <si>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</si>
  <si>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</si>
  <si>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</si>
  <si>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</si>
  <si>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</si>
  <si>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</si>
  <si>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</si>
  <si>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</si>
  <si>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</si>
  <si>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</si>
  <si>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</si>
  <si>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</si>
  <si>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</si>
  <si>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</si>
  <si>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</si>
  <si>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</si>
  <si>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</si>
  <si>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</si>
  <si>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</si>
  <si>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</si>
  <si>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</si>
  <si>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</si>
  <si>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</si>
  <si>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</si>
  <si>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</si>
  <si>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</si>
  <si>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</si>
  <si>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</si>
  <si>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</si>
  <si>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</si>
  <si>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</si>
  <si>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</si>
  <si>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</si>
  <si>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</si>
  <si>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</si>
  <si>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</si>
  <si>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</si>
  <si>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</si>
  <si>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</si>
  <si>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</si>
  <si>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</si>
  <si>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</si>
  <si>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</si>
  <si>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</si>
  <si>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</si>
  <si>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</si>
  <si>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</si>
  <si>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</si>
  <si>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</si>
  <si>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</si>
  <si>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</si>
  <si>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</si>
  <si>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</si>
  <si>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</si>
  <si>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</si>
  <si>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</si>
  <si>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</si>
  <si>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</si>
  <si>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</si>
  <si>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</si>
  <si>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</si>
  <si>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</si>
  <si>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</si>
  <si>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</si>
  <si>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</si>
  <si>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</si>
  <si>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</si>
  <si>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</si>
  <si>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</si>
  <si>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</si>
  <si>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</si>
  <si>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</si>
  <si>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</si>
  <si>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</si>
  <si>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</si>
  <si>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</si>
  <si>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</si>
  <si>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</si>
  <si>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</si>
  <si>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</si>
  <si>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</si>
  <si>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</si>
  <si>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</si>
  <si>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</si>
  <si>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</si>
  <si>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</si>
  <si>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</si>
  <si>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</si>
  <si>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</si>
  <si>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</si>
  <si>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</si>
  <si>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</si>
  <si>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</si>
  <si>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</si>
  <si>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</si>
  <si>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</si>
  <si>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</si>
  <si>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</si>
  <si>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</si>
  <si>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</si>
  <si>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</si>
  <si>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</si>
  <si>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</si>
  <si>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</si>
  <si>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</si>
  <si>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</si>
  <si>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</si>
  <si>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</si>
  <si>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</si>
  <si>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</si>
  <si>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</si>
  <si>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</si>
  <si>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</si>
  <si>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</si>
  <si>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</si>
  <si>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</si>
  <si>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</si>
  <si>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</si>
  <si>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</si>
  <si>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</si>
  <si>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</si>
  <si>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</si>
  <si>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</si>
  <si>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</si>
  <si>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</si>
  <si>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</si>
  <si>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</si>
  <si>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</si>
  <si>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</si>
  <si>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</si>
  <si>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</si>
  <si>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</si>
  <si>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</si>
  <si>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</si>
  <si>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</si>
  <si>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</si>
  <si>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</si>
  <si>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</si>
  <si>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</si>
  <si>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</si>
  <si>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</si>
  <si>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</si>
  <si>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</si>
  <si>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</si>
  <si>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</si>
  <si>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</si>
  <si>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</si>
  <si>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</si>
  <si>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</si>
  <si>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</si>
  <si>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</si>
  <si>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</si>
  <si>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</si>
  <si>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</si>
  <si>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</si>
  <si>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</si>
  <si>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</si>
  <si>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</si>
  <si>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</si>
  <si>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</si>
  <si>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</si>
  <si>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</si>
  <si>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</si>
  <si>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</si>
  <si>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</si>
  <si>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</si>
  <si>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</si>
  <si>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</si>
  <si>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</si>
  <si>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</si>
  <si>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</si>
  <si>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</si>
  <si>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</si>
  <si>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</si>
  <si>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</si>
  <si>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</si>
  <si>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</si>
  <si>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</si>
  <si>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</si>
  <si>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</si>
  <si>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</si>
  <si>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</si>
  <si>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</si>
  <si>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</si>
  <si>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</si>
  <si>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</si>
  <si>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</si>
  <si>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</si>
  <si>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</si>
  <si>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</si>
  <si>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</si>
  <si>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</si>
  <si>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</si>
  <si>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</si>
  <si>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</si>
  <si>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</si>
  <si>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</si>
  <si>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</si>
  <si>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</si>
  <si>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</si>
  <si>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</si>
  <si>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</si>
  <si>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</si>
  <si>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</si>
  <si>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</si>
  <si>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</si>
  <si>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</si>
  <si>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</si>
  <si>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</si>
  <si>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</si>
  <si>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</si>
  <si>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</si>
  <si>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</si>
  <si>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</si>
  <si>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</si>
  <si>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</si>
  <si>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</si>
  <si>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</si>
  <si>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</si>
  <si>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</si>
  <si>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</si>
  <si>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</si>
  <si>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</si>
  <si>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</si>
  <si>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</si>
  <si>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</si>
  <si>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</si>
  <si>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</si>
  <si>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</si>
  <si>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</si>
  <si>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</si>
  <si>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</si>
  <si>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</si>
  <si>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</si>
  <si>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</si>
  <si>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</si>
  <si>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</si>
  <si>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</si>
  <si>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</si>
  <si>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</si>
  <si>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</si>
  <si>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</si>
  <si>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</si>
  <si>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</si>
  <si>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</si>
  <si>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</si>
  <si>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</si>
  <si>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</si>
  <si>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</si>
  <si>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</si>
  <si>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</si>
  <si>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</si>
  <si>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</si>
  <si>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</si>
  <si>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</si>
  <si>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</si>
  <si>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</si>
  <si>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</si>
  <si>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</si>
  <si>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</si>
  <si>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</si>
  <si>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</si>
  <si>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</si>
  <si>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</si>
  <si>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</si>
  <si>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</si>
  <si>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</si>
  <si>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</si>
  <si>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</si>
  <si>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</si>
  <si>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</si>
  <si>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</si>
  <si>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</si>
  <si>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</si>
  <si>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</si>
  <si>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</si>
  <si>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</si>
  <si>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</si>
  <si>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</si>
  <si>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</si>
  <si>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</si>
  <si>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</si>
  <si>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</si>
  <si>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</si>
  <si>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</si>
  <si>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</si>
  <si>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</si>
  <si>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</si>
  <si>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</si>
  <si>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</si>
  <si>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</si>
  <si>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</si>
  <si>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</si>
  <si>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</si>
  <si>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</si>
  <si>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</si>
  <si>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</si>
  <si>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</si>
  <si>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</si>
  <si>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</si>
  <si>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</si>
  <si>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</si>
  <si>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</si>
  <si>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</si>
  <si>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</si>
  <si>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</si>
  <si>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</si>
  <si>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</si>
  <si>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</si>
  <si>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</si>
  <si>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</si>
  <si>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</si>
  <si>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</si>
  <si>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</si>
  <si>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</si>
  <si>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</si>
  <si>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</si>
  <si>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</si>
  <si>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</si>
  <si>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</si>
  <si>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</si>
  <si>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</si>
  <si>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</si>
  <si>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</si>
  <si>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</si>
  <si>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</si>
  <si>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</si>
  <si>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</si>
  <si>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</si>
  <si>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</si>
  <si>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</si>
  <si>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</si>
  <si>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</si>
  <si>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</si>
  <si>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</si>
  <si>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</si>
  <si>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</si>
  <si>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</si>
  <si>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</si>
  <si>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</si>
  <si>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</si>
  <si>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</si>
  <si>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</si>
  <si>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</si>
  <si>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</si>
  <si>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</si>
  <si>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</si>
  <si>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</si>
  <si>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</si>
  <si>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</si>
  <si>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</si>
  <si>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</si>
  <si>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</si>
  <si>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</si>
  <si>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</si>
  <si>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</si>
  <si>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</si>
  <si>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</si>
  <si>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</si>
  <si>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</si>
  <si>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</si>
  <si>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</si>
  <si>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</si>
  <si>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</si>
  <si>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</si>
  <si>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</si>
  <si>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</si>
  <si>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</si>
  <si>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</si>
  <si>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</si>
  <si>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</si>
  <si>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</si>
  <si>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</si>
  <si>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</si>
  <si>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</si>
  <si>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</si>
  <si>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</si>
  <si>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</si>
  <si>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</si>
  <si>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</si>
  <si>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</si>
  <si>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</si>
  <si>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</si>
  <si>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</si>
  <si>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</si>
  <si>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</si>
  <si>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</si>
  <si>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</si>
  <si>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</si>
  <si>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</si>
  <si>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</si>
  <si>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</si>
  <si>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</si>
  <si>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</si>
  <si>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</si>
  <si>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</si>
  <si>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</si>
  <si>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</si>
  <si>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</si>
  <si>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</si>
  <si>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</si>
  <si>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</si>
  <si>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</si>
  <si>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</si>
  <si>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</si>
  <si>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</si>
  <si>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</si>
  <si>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</si>
  <si>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</si>
  <si>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</si>
  <si>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</si>
  <si>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</si>
  <si>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</si>
  <si>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</si>
  <si>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</si>
  <si>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</si>
  <si>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</si>
  <si>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</si>
  <si>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</si>
  <si>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</si>
  <si>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</si>
  <si>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</si>
  <si>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</si>
  <si>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</si>
  <si>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</si>
  <si>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</si>
  <si>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</si>
  <si>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</si>
  <si>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</si>
  <si>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</si>
  <si>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</si>
  <si>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</si>
  <si>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</si>
  <si>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</si>
  <si>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</si>
  <si>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</si>
  <si>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</si>
  <si>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</si>
  <si>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</si>
  <si>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</si>
  <si>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</si>
  <si>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</si>
  <si>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</si>
  <si>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</si>
  <si>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</si>
  <si>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</si>
  <si>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</si>
  <si>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</si>
  <si>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</si>
  <si>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</si>
  <si>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</si>
  <si>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</si>
  <si>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</si>
  <si>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</si>
  <si>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</si>
  <si>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</si>
  <si>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</si>
  <si>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</si>
  <si>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</si>
  <si>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</si>
  <si>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</si>
  <si>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</si>
  <si>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</si>
  <si>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</si>
  <si>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</si>
  <si>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</si>
  <si>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</si>
  <si>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</si>
  <si>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</si>
  <si>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</si>
  <si>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</si>
  <si>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</si>
  <si>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</si>
  <si>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</si>
  <si>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</si>
  <si>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</si>
  <si>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</si>
  <si>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</si>
  <si>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</si>
  <si>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</si>
  <si>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</si>
  <si>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</si>
  <si>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</si>
  <si>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</si>
  <si>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</si>
  <si>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</si>
  <si>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</si>
  <si>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</si>
  <si>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</si>
  <si>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</si>
  <si>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</si>
  <si>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</si>
  <si>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</si>
  <si>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</si>
  <si>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</si>
  <si>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</si>
  <si>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</si>
  <si>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</si>
  <si>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</si>
  <si>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</si>
  <si>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</si>
  <si>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</si>
  <si>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</si>
  <si>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</si>
  <si>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</si>
  <si>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</si>
  <si>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</si>
  <si>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</si>
  <si>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</si>
  <si>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</si>
  <si>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</si>
  <si>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</si>
  <si>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</si>
  <si>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</si>
  <si>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</si>
  <si>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</si>
  <si>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</si>
  <si>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</si>
  <si>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</si>
  <si>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</si>
  <si>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</si>
  <si>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</si>
  <si>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</si>
  <si>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</si>
  <si>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</si>
  <si>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</si>
  <si>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</si>
  <si>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</si>
  <si>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</si>
  <si>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</si>
  <si>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</si>
  <si>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</si>
  <si>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</si>
  <si>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</si>
  <si>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</si>
  <si>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</si>
  <si>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</si>
  <si>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</si>
  <si>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</si>
  <si>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</si>
  <si>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</si>
  <si>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</si>
  <si>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</si>
  <si>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</si>
  <si>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</si>
  <si>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</si>
  <si>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</si>
  <si>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</si>
  <si>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</si>
  <si>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</si>
  <si>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</si>
  <si>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</si>
  <si>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</si>
  <si>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</si>
  <si>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</si>
  <si>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</si>
  <si>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</si>
  <si>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</si>
  <si>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</si>
  <si>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</si>
  <si>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</si>
  <si>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</si>
  <si>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</si>
  <si>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</si>
  <si>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</si>
  <si>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</si>
  <si>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</si>
  <si>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</si>
  <si>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</si>
  <si>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</si>
  <si>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</si>
  <si>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</si>
  <si>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</si>
  <si>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</si>
  <si>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</si>
  <si>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</si>
  <si>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</si>
  <si>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</si>
  <si>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</si>
  <si>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</si>
  <si>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</si>
  <si>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</si>
  <si>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</si>
  <si>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</si>
  <si>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</si>
  <si>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</si>
  <si>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</si>
  <si>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</si>
  <si>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</si>
  <si>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</si>
  <si>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</si>
  <si>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</si>
  <si>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</si>
  <si>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</si>
  <si>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</si>
  <si>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</si>
  <si>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</si>
  <si>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</si>
  <si>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</si>
  <si>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</si>
  <si>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</si>
  <si>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</si>
  <si>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</si>
  <si>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</si>
  <si>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</si>
  <si>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</si>
  <si>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</si>
  <si>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</si>
  <si>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</si>
  <si>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</si>
  <si>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</si>
  <si>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</si>
  <si>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</si>
  <si>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</si>
  <si>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</si>
  <si>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</si>
  <si>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</si>
  <si>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</si>
  <si>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</si>
  <si>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</si>
  <si>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</si>
  <si>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</si>
  <si>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</si>
  <si>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</si>
  <si>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</si>
  <si>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</si>
  <si>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</si>
  <si>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</si>
  <si>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</si>
  <si>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</si>
  <si>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</si>
  <si>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</si>
  <si>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</si>
  <si>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</si>
  <si>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</si>
  <si>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</si>
  <si>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</si>
  <si>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</si>
  <si>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</si>
  <si>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</si>
  <si>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</si>
  <si>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</si>
  <si>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</si>
  <si>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</si>
  <si>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</si>
  <si>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</si>
  <si>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</si>
  <si>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</si>
  <si>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</si>
  <si>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</si>
  <si>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</si>
  <si>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</si>
  <si>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</si>
  <si>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</si>
  <si>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</si>
  <si>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</si>
  <si>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</si>
  <si>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</si>
  <si>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</si>
  <si>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</si>
  <si>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</si>
  <si>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</si>
  <si>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</si>
  <si>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</si>
  <si>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</si>
  <si>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</si>
  <si>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</si>
  <si>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</si>
  <si>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</si>
  <si>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</si>
  <si>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</si>
  <si>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</si>
  <si>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</si>
  <si>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</si>
  <si>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</si>
  <si>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</si>
  <si>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</si>
  <si>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</si>
  <si>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</si>
  <si>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</si>
  <si>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</si>
  <si>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</si>
  <si>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</si>
  <si>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</si>
  <si>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</si>
  <si>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</si>
  <si>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</si>
  <si>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</si>
  <si>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</si>
  <si>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</si>
  <si>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</si>
  <si>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</si>
  <si>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</si>
  <si>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</si>
  <si>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</si>
  <si>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</si>
  <si>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</si>
  <si>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</si>
  <si>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</si>
  <si>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</si>
  <si>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</si>
  <si>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</si>
  <si>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</si>
  <si>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</si>
  <si>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</si>
  <si>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</si>
  <si>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</si>
  <si>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</si>
  <si>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</si>
  <si>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</si>
  <si>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</si>
  <si>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</si>
  <si>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</si>
  <si>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</si>
  <si>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</si>
  <si>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</si>
  <si>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</si>
  <si>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</si>
  <si>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</si>
  <si>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</si>
  <si>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</si>
  <si>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</si>
  <si>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</si>
  <si>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</si>
  <si>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</si>
  <si>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</si>
  <si>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</si>
  <si>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</si>
  <si>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</si>
  <si>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</si>
  <si>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</si>
  <si>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</si>
  <si>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</si>
  <si>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</si>
  <si>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</si>
  <si>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</si>
  <si>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</si>
  <si>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</si>
  <si>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</si>
  <si>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</si>
  <si>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</si>
  <si>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</si>
  <si>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</si>
  <si>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</si>
  <si>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</si>
  <si>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</si>
  <si>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</si>
  <si>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</si>
  <si>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</si>
  <si>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</si>
  <si>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</si>
  <si>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</si>
  <si>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</si>
  <si>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</si>
  <si>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</si>
  <si>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</si>
  <si>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</si>
  <si>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</si>
  <si>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</si>
  <si>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</si>
  <si>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</si>
  <si>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</si>
  <si>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</si>
  <si>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</si>
  <si>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</si>
  <si>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</si>
  <si>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</si>
  <si>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</si>
  <si>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</si>
  <si>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</si>
  <si>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</si>
  <si>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</si>
  <si>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</si>
  <si>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</si>
  <si>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</si>
  <si>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</si>
  <si>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</si>
  <si>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</si>
  <si>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</si>
  <si>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</si>
  <si>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</si>
  <si>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</si>
  <si>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</si>
  <si>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</si>
  <si>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</si>
  <si>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</si>
  <si>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</si>
  <si>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</si>
  <si>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</si>
  <si>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</si>
  <si>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</si>
  <si>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</si>
  <si>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</si>
  <si>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</si>
  <si>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</si>
  <si>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</si>
  <si>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</si>
  <si>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</si>
  <si>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</si>
  <si>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</si>
  <si>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</si>
  <si>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</si>
  <si>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</si>
  <si>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</si>
  <si>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</si>
  <si>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</si>
  <si>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</si>
  <si>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</si>
  <si>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</si>
  <si>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</si>
  <si>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</si>
  <si>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</si>
  <si>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</si>
  <si>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</si>
  <si>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</si>
  <si>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</si>
  <si>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</si>
  <si>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</si>
  <si>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</si>
  <si>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</si>
  <si>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</si>
  <si>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</si>
  <si>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</si>
  <si>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</si>
  <si>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</si>
  <si>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</si>
  <si>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</si>
  <si>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</si>
  <si>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</si>
  <si>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</si>
  <si>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</si>
  <si>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</si>
  <si>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</si>
  <si>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</si>
  <si>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</si>
  <si>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</si>
  <si>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</si>
  <si>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</si>
  <si>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</si>
  <si>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</si>
  <si>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</si>
  <si>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</si>
  <si>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</si>
  <si>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</si>
  <si>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</si>
  <si>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</si>
  <si>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</si>
  <si>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</si>
  <si>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</si>
  <si>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</si>
  <si>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</si>
  <si>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</si>
  <si>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</si>
  <si>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</si>
  <si>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</si>
  <si>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</si>
  <si>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</si>
  <si>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</si>
  <si>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</si>
  <si>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</si>
  <si>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</si>
  <si>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</si>
  <si>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</si>
  <si>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</si>
  <si>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</si>
  <si>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</si>
  <si>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</si>
  <si>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</si>
  <si>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</si>
  <si>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</si>
  <si>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</si>
  <si>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</si>
  <si>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</si>
  <si>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</si>
  <si>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</si>
  <si>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</si>
  <si>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</si>
  <si>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</si>
  <si>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</si>
  <si>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</si>
  <si>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</si>
  <si>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</si>
  <si>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</si>
  <si>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</si>
  <si>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</si>
  <si>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</si>
  <si>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</si>
  <si>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</si>
  <si>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</si>
  <si>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</si>
  <si>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</si>
  <si>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</si>
  <si>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</si>
  <si>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</si>
  <si>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</si>
  <si>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</si>
  <si>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</si>
  <si>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</si>
  <si>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</si>
  <si>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</si>
  <si>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</si>
  <si>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</si>
  <si>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</si>
  <si>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</si>
  <si>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</si>
  <si>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</si>
  <si>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</si>
  <si>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</si>
  <si>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</si>
  <si>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</si>
  <si>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</si>
  <si>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</si>
  <si>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</si>
  <si>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</si>
  <si>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</si>
  <si>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</si>
  <si>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</si>
  <si>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</si>
  <si>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</si>
  <si>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</si>
  <si>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</si>
  <si>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</si>
  <si>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</si>
  <si>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</si>
  <si>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</si>
  <si>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</si>
  <si>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</si>
  <si>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</si>
  <si>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</si>
  <si>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</si>
  <si>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</si>
  <si>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</si>
  <si>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</si>
  <si>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</si>
  <si>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</si>
  <si>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</si>
  <si>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</si>
  <si>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</si>
  <si>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</si>
  <si>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</si>
  <si>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</si>
  <si>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</si>
  <si>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</si>
  <si>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</si>
  <si>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</si>
  <si>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</si>
  <si>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</si>
  <si>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</si>
  <si>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</si>
  <si>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</si>
  <si>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</si>
  <si>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</si>
  <si>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</si>
  <si>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</si>
  <si>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</si>
  <si>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</si>
  <si>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</si>
  <si>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</si>
  <si>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</si>
  <si>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</si>
  <si>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</si>
  <si>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</si>
  <si>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</si>
  <si>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</si>
  <si>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</si>
  <si>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</si>
  <si>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</si>
  <si>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</si>
  <si>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</si>
  <si>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</si>
  <si>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</si>
  <si>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</si>
  <si>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</si>
  <si>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</si>
  <si>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</si>
  <si>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</si>
  <si>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</si>
  <si>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</si>
  <si>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</si>
  <si>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</si>
  <si>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</si>
  <si>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</si>
  <si>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</si>
  <si>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</si>
  <si>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</si>
  <si>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</si>
  <si>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</si>
  <si>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</si>
  <si>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</si>
  <si>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</si>
  <si>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</si>
  <si>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</si>
  <si>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</si>
  <si>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</si>
  <si>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</si>
  <si>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</si>
  <si>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</si>
  <si>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</si>
  <si>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</si>
  <si>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</si>
  <si>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</si>
  <si>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</si>
  <si>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</si>
  <si>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</si>
  <si>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</si>
  <si>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</si>
  <si>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</si>
  <si>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</si>
  <si>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</si>
  <si>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</si>
  <si>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</si>
  <si>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</si>
  <si>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</si>
  <si>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</si>
  <si>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</si>
  <si>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</si>
  <si>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</si>
  <si>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</si>
  <si>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</si>
  <si>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</si>
  <si>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</si>
  <si>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</si>
  <si>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</si>
  <si>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</si>
  <si>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</si>
  <si>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</si>
  <si>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</si>
  <si>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</si>
  <si>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</si>
  <si>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</si>
  <si>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</si>
  <si>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</si>
  <si>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</si>
  <si>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</si>
  <si>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</si>
  <si>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</si>
  <si>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</si>
  <si>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</si>
  <si>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</si>
  <si>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</si>
  <si>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</si>
  <si>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</si>
  <si>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</si>
  <si>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</si>
  <si>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</si>
  <si>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</si>
  <si>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</si>
  <si>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</si>
  <si>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</si>
  <si>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</si>
  <si>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</si>
  <si>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</si>
  <si>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</si>
  <si>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</si>
  <si>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</si>
  <si>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</si>
  <si>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</si>
  <si>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</si>
  <si>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</si>
  <si>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</si>
  <si>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</si>
  <si>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</si>
  <si>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</si>
  <si>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</si>
  <si>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</si>
  <si>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</si>
  <si>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</si>
  <si>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</si>
  <si>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</si>
  <si>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</si>
  <si>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</si>
  <si>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</si>
  <si>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</si>
  <si>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</si>
  <si>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</si>
  <si>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</si>
  <si>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</si>
  <si>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</si>
  <si>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</si>
  <si>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</si>
  <si>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</si>
  <si>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</si>
  <si>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</si>
  <si>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</si>
  <si>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</si>
  <si>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</si>
  <si>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</si>
  <si>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</si>
  <si>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</si>
  <si>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</si>
  <si>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</si>
  <si>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</si>
  <si>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</si>
  <si>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</si>
  <si>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</si>
  <si>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</si>
  <si>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</si>
  <si>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</si>
  <si>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</si>
  <si>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</si>
  <si>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</si>
  <si>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</si>
  <si>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</si>
  <si>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</si>
  <si>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</si>
  <si>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</si>
  <si>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</si>
  <si>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</si>
  <si>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</si>
  <si>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</si>
  <si>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</si>
  <si>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</si>
  <si>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</si>
  <si>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</si>
  <si>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</si>
  <si>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</si>
  <si>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</si>
  <si>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</si>
  <si>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</si>
  <si>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</si>
  <si>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</si>
  <si>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</si>
  <si>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</si>
  <si>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</si>
  <si>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</si>
  <si>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</si>
  <si>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</si>
  <si>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</si>
  <si>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</si>
  <si>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</si>
  <si>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</si>
  <si>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</si>
  <si>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</si>
  <si>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</si>
  <si>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</si>
  <si>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</si>
  <si>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</si>
  <si>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</si>
  <si>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</si>
  <si>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</si>
  <si>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</si>
  <si>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</si>
  <si>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</si>
  <si>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</si>
  <si>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</si>
  <si>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</si>
  <si>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</si>
  <si>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</si>
  <si>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</si>
  <si>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</si>
  <si>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</si>
  <si>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</si>
  <si>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</si>
  <si>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</si>
  <si>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</si>
  <si>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</si>
  <si>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</si>
  <si>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</si>
  <si>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</si>
  <si>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</si>
  <si>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</si>
  <si>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</si>
  <si>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</si>
  <si>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</si>
  <si>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</si>
  <si>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</si>
  <si>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</si>
  <si>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</si>
  <si>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</si>
  <si>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</si>
  <si>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</si>
  <si>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</si>
  <si>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</si>
  <si>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</si>
  <si>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</si>
  <si>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</si>
  <si>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</si>
  <si>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</si>
  <si>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</si>
  <si>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</si>
  <si>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</si>
  <si>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</si>
  <si>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</si>
  <si>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</si>
  <si>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</si>
  <si>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</si>
  <si>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</si>
  <si>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</si>
  <si>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</si>
  <si>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</si>
  <si>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</si>
  <si>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</si>
  <si>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</si>
  <si>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</si>
  <si>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</si>
  <si>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</si>
  <si>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</si>
  <si>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</si>
  <si>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</si>
  <si>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</si>
  <si>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</si>
  <si>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</si>
  <si>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</si>
  <si>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</si>
  <si>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</si>
  <si>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</si>
  <si>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</si>
  <si>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</si>
  <si>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</si>
  <si>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</si>
  <si>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</si>
  <si>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</si>
  <si>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</si>
  <si>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</si>
  <si>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</si>
  <si>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</si>
  <si>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</si>
  <si>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</si>
  <si>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</si>
  <si>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</si>
  <si>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</si>
  <si>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</si>
  <si>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</si>
  <si>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</si>
  <si>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</si>
  <si>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</si>
  <si>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</si>
  <si>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</si>
  <si>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</si>
  <si>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</si>
  <si>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</si>
  <si>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</si>
  <si>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</si>
  <si>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</si>
  <si>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</si>
  <si>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</si>
  <si>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</si>
  <si>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</si>
  <si>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</si>
  <si>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</si>
  <si>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</si>
  <si>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</si>
  <si>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</si>
  <si>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</si>
  <si>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</si>
  <si>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</si>
  <si>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</si>
  <si>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</si>
  <si>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</si>
  <si>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</si>
  <si>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</si>
  <si>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</si>
  <si>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</si>
  <si>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</si>
  <si>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</si>
  <si>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</si>
  <si>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</si>
  <si>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</si>
  <si>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</si>
  <si>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</si>
  <si>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</si>
  <si>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</si>
  <si>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</si>
  <si>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</si>
  <si>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</si>
  <si>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</si>
  <si>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</si>
  <si>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</si>
  <si>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</si>
  <si>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</si>
  <si>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</si>
  <si>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</si>
  <si>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</si>
  <si>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</si>
  <si>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</si>
  <si>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</si>
  <si>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</si>
  <si>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</si>
  <si>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</si>
  <si>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</si>
  <si>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</si>
  <si>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</si>
  <si>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</si>
  <si>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</si>
  <si>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</si>
  <si>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</si>
  <si>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</si>
  <si>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</si>
  <si>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</si>
  <si>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</si>
  <si>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</si>
  <si>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</si>
  <si>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</si>
  <si>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</si>
  <si>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</si>
  <si>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</si>
  <si>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</si>
  <si>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</si>
  <si>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</si>
  <si>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</si>
  <si>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</si>
  <si>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</si>
  <si>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</si>
  <si>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</si>
  <si>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</si>
  <si>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</si>
  <si>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</si>
  <si>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</si>
  <si>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</si>
  <si>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</si>
  <si>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</si>
  <si>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</si>
  <si>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</si>
  <si>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</si>
  <si>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</si>
  <si>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</si>
  <si>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</si>
  <si>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</si>
  <si>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</si>
  <si>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</si>
  <si>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</si>
  <si>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</si>
  <si>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</si>
  <si>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</si>
  <si>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</si>
  <si>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</si>
  <si>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</si>
  <si>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</si>
  <si>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</si>
  <si>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</si>
  <si>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</si>
  <si>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</si>
  <si>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</si>
  <si>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</si>
  <si>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</si>
  <si>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</si>
  <si>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</si>
  <si>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</si>
  <si>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</si>
  <si>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</si>
  <si>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</si>
  <si>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</si>
  <si>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</si>
  <si>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</si>
  <si>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</si>
  <si>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</si>
  <si>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</si>
  <si>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</si>
  <si>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</si>
  <si>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</si>
  <si>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</si>
  <si>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</si>
  <si>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</si>
  <si>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</si>
  <si>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</si>
  <si>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</si>
  <si>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</si>
  <si>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</si>
  <si>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</si>
  <si>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</si>
  <si>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</si>
  <si>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</si>
  <si>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</si>
  <si>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</si>
  <si>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</si>
  <si>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</si>
  <si>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</si>
  <si>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</si>
  <si>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</si>
  <si>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</si>
  <si>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</si>
  <si>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</si>
  <si>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</si>
  <si>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</si>
  <si>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</si>
  <si>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</si>
  <si>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</si>
  <si>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</si>
  <si>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</si>
  <si>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</si>
  <si>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</si>
  <si>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</si>
  <si>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</si>
  <si>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</si>
  <si>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</si>
  <si>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</si>
  <si>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</si>
  <si>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</si>
  <si>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</si>
  <si>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</si>
  <si>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</si>
  <si>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</si>
  <si>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</si>
  <si>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</si>
  <si>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</si>
  <si>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</si>
  <si>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</si>
  <si>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</si>
  <si>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</si>
  <si>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</si>
  <si>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</si>
  <si>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</si>
  <si>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</si>
  <si>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</si>
  <si>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</si>
  <si>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</si>
  <si>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</si>
  <si>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</si>
  <si>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</si>
  <si>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</si>
  <si>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</si>
  <si>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</si>
  <si>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</si>
  <si>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</si>
  <si>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</si>
  <si>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</si>
  <si>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</si>
  <si>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</si>
  <si>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</si>
  <si>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</si>
  <si>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</si>
  <si>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</si>
  <si>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</si>
  <si>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</si>
  <si>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</si>
  <si>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</si>
  <si>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</si>
  <si>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</si>
  <si>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</si>
  <si>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</si>
  <si>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</si>
  <si>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</si>
  <si>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</si>
  <si>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</si>
  <si>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</si>
  <si>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</si>
  <si>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</si>
  <si>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</si>
  <si>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</si>
  <si>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</si>
  <si>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</si>
  <si>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</si>
  <si>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</si>
  <si>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</si>
  <si>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</si>
  <si>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</si>
  <si>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</si>
  <si>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</si>
  <si>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</si>
  <si>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</si>
  <si>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</si>
  <si>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</si>
  <si>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</si>
  <si>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</si>
  <si>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</si>
  <si>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</si>
  <si>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</si>
  <si>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</si>
  <si>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</si>
  <si>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</si>
  <si>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</si>
  <si>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</si>
  <si>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</si>
  <si>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</si>
  <si>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</si>
  <si>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</si>
  <si>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</si>
  <si>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</si>
  <si>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</si>
  <si>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</si>
  <si>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</si>
  <si>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</si>
  <si>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</si>
  <si>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</si>
  <si>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</si>
  <si>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</si>
  <si>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</si>
  <si>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</si>
  <si>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</si>
  <si>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</si>
  <si>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</si>
  <si>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</si>
  <si>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</si>
  <si>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</si>
  <si>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</si>
  <si>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</si>
  <si>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</si>
  <si>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</si>
  <si>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</si>
  <si>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</si>
  <si>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</si>
  <si>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</si>
  <si>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</si>
  <si>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</si>
  <si>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</si>
  <si>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</si>
  <si>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</si>
  <si>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</si>
  <si>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</si>
  <si>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</si>
  <si>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</si>
  <si>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</si>
  <si>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</si>
  <si>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</si>
  <si>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</si>
  <si>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</si>
  <si>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</si>
  <si>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</si>
  <si>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</si>
  <si>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</si>
  <si>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</si>
  <si>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</si>
  <si>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</si>
  <si>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</si>
  <si>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</si>
  <si>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</si>
  <si>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</si>
  <si>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</si>
  <si>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</si>
  <si>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</si>
  <si>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</si>
  <si>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</si>
  <si>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</si>
  <si>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</si>
  <si>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</si>
  <si>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</si>
  <si>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</si>
  <si>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</si>
  <si>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</si>
  <si>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</si>
  <si>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</si>
  <si>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</si>
  <si>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</si>
  <si>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</si>
  <si>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</si>
  <si>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</si>
  <si>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</si>
  <si>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</si>
  <si>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</si>
  <si>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</si>
  <si>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</si>
  <si>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</si>
  <si>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</si>
  <si>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</si>
  <si>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</si>
  <si>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</si>
  <si>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</si>
  <si>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</si>
  <si>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</si>
  <si>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</si>
  <si>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</si>
  <si>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</si>
  <si>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</si>
  <si>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</si>
  <si>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</si>
  <si>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</si>
  <si>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</si>
  <si>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</si>
  <si>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</si>
  <si>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</si>
  <si>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</si>
  <si>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</si>
  <si>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</si>
  <si>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</si>
  <si>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</si>
  <si>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</si>
  <si>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</si>
  <si>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</si>
  <si>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</si>
  <si>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</si>
  <si>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</si>
  <si>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</si>
  <si>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</si>
  <si>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</si>
  <si>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</si>
  <si>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</si>
  <si>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</si>
  <si>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</si>
  <si>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</si>
  <si>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</si>
  <si>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</si>
  <si>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</si>
  <si>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</si>
  <si>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</si>
  <si>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</si>
  <si>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</si>
  <si>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</si>
  <si>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</si>
  <si>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</si>
  <si>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</si>
  <si>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</si>
  <si>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</si>
  <si>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</si>
  <si>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</si>
  <si>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</si>
  <si>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</si>
  <si>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</si>
  <si>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</si>
  <si>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</si>
  <si>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</si>
  <si>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</si>
  <si>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</si>
  <si>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</si>
  <si>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</si>
  <si>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</si>
  <si>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</si>
  <si>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</si>
  <si>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</si>
  <si>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</si>
  <si>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</si>
  <si>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</si>
  <si>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</si>
  <si>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</si>
  <si>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</si>
  <si>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</si>
  <si>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</si>
  <si>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</si>
  <si>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</si>
  <si>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</si>
  <si>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</si>
  <si>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</si>
  <si>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</si>
  <si>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</si>
  <si>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</si>
  <si>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</si>
  <si>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</si>
  <si>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</si>
  <si>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</si>
  <si>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</si>
  <si>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</si>
  <si>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</si>
  <si>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</si>
  <si>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</si>
  <si>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</si>
  <si>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</si>
  <si>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</si>
  <si>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</si>
  <si>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</si>
  <si>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</si>
  <si>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</si>
  <si>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</si>
  <si>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</si>
  <si>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</si>
  <si>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</si>
  <si>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</si>
  <si>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</si>
  <si>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</si>
  <si>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</si>
  <si>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</si>
  <si>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</si>
  <si>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</si>
  <si>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</si>
  <si>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</si>
  <si>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</si>
  <si>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</si>
  <si>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</si>
  <si>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</si>
  <si>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</si>
  <si>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</si>
  <si>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</si>
  <si>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</si>
  <si>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</si>
  <si>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</si>
  <si>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</si>
  <si>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</si>
  <si>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</si>
  <si>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</si>
  <si>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</si>
  <si>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</si>
  <si>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</si>
  <si>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</si>
  <si>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</si>
  <si>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</si>
  <si>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</si>
  <si>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</si>
  <si>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</si>
  <si>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</si>
  <si>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</si>
  <si>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</si>
  <si>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</si>
  <si>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</si>
  <si>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</si>
  <si>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</si>
  <si>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</si>
  <si>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</si>
  <si>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</si>
  <si>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</si>
  <si>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</si>
  <si>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</si>
  <si>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</si>
  <si>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</si>
  <si>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</si>
  <si>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</si>
  <si>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</si>
  <si>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</si>
  <si>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</si>
  <si>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</si>
  <si>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</si>
  <si>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</si>
  <si>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</si>
  <si>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</si>
  <si>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</si>
  <si>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</si>
  <si>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</si>
  <si>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</si>
  <si>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</si>
  <si>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</si>
  <si>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</si>
  <si>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</si>
  <si>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</si>
  <si>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</si>
  <si>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</si>
  <si>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</si>
  <si>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</si>
  <si>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</si>
  <si>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</si>
  <si>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</si>
  <si>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</si>
  <si>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</si>
  <si>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</si>
  <si>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</si>
  <si>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</si>
  <si>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</si>
  <si>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</si>
  <si>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</si>
  <si>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</si>
  <si>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</si>
  <si>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</si>
  <si>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</si>
  <si>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</si>
  <si>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</si>
  <si>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</si>
  <si>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</si>
  <si>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</si>
  <si>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</si>
  <si>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</si>
  <si>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</si>
  <si>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</si>
  <si>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</si>
  <si>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</si>
  <si>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</si>
  <si>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</si>
  <si>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</si>
  <si>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</si>
  <si>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</si>
  <si>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</si>
  <si>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</si>
  <si>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</si>
  <si>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</si>
  <si>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</si>
  <si>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</si>
  <si>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</si>
  <si>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</si>
  <si>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</si>
  <si>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</si>
  <si>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</si>
  <si>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</si>
  <si>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</si>
  <si>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</si>
  <si>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</si>
  <si>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</si>
  <si>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</si>
  <si>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</si>
  <si>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</si>
  <si>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</si>
  <si>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</si>
  <si>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</si>
  <si>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</si>
  <si>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</si>
  <si>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</si>
  <si>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</si>
  <si>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</si>
  <si>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</si>
  <si>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</si>
  <si>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</si>
  <si>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</si>
  <si>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</si>
  <si>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</si>
  <si>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</si>
  <si>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</si>
  <si>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</si>
  <si>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</si>
  <si>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</si>
  <si>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</si>
  <si>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</si>
  <si>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</si>
  <si>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</si>
  <si>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</si>
  <si>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</si>
  <si>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</si>
  <si>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</si>
  <si>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</si>
  <si>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</si>
  <si>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</si>
  <si>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</si>
  <si>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</si>
  <si>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</si>
  <si>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</si>
  <si>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</si>
  <si>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</si>
  <si>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</si>
  <si>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</si>
  <si>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</si>
  <si>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</si>
  <si>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</si>
  <si>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</si>
  <si>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</si>
  <si>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</si>
  <si>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</si>
  <si>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</si>
  <si>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</si>
  <si>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</si>
  <si>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</si>
  <si>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</si>
  <si>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</si>
  <si>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</si>
  <si>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</si>
  <si>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</si>
  <si>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</si>
  <si>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</si>
  <si>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</si>
  <si>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</si>
  <si>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</si>
  <si>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</si>
  <si>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</si>
  <si>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</si>
  <si>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</si>
  <si>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</si>
  <si>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</si>
  <si>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</si>
  <si>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</si>
  <si>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</si>
  <si>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</si>
  <si>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</si>
  <si>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</si>
  <si>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</si>
  <si>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</si>
  <si>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</si>
  <si>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</si>
  <si>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</si>
  <si>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</si>
  <si>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</si>
  <si>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</si>
  <si>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</si>
  <si>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</si>
  <si>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</si>
  <si>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</si>
  <si>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</si>
  <si>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</si>
  <si>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</si>
  <si>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</si>
  <si>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</si>
  <si>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</si>
  <si>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</si>
  <si>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</si>
  <si>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</si>
  <si>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</si>
  <si>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</si>
  <si>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</si>
  <si>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</si>
  <si>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</si>
  <si>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</si>
  <si>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</si>
  <si>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</si>
  <si>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</si>
  <si>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</si>
  <si>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</si>
  <si>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</si>
  <si>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</si>
  <si>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</si>
  <si>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</si>
  <si>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</si>
  <si>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</si>
  <si>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</si>
  <si>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</si>
  <si>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</si>
  <si>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</si>
  <si>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</si>
  <si>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</si>
  <si>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</si>
  <si>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</si>
  <si>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</si>
  <si>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</si>
  <si>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</si>
  <si>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</si>
  <si>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</si>
  <si>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</si>
  <si>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</si>
  <si>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</si>
  <si>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</si>
  <si>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</si>
  <si>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</si>
  <si>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</si>
  <si>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</si>
  <si>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</si>
  <si>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</si>
  <si>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</si>
  <si>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</si>
  <si>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</si>
  <si>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</si>
  <si>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</si>
  <si>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</si>
  <si>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</si>
  <si>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</si>
  <si>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</si>
  <si>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</si>
  <si>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</si>
  <si>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</si>
  <si>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</si>
  <si>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</si>
  <si>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</si>
  <si>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</si>
  <si>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</si>
  <si>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</si>
  <si>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</si>
  <si>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</si>
  <si>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</si>
  <si>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</si>
  <si>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</si>
  <si>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</si>
  <si>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</si>
  <si>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</si>
  <si>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</si>
  <si>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</si>
  <si>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</si>
  <si>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</si>
  <si>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</si>
  <si>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</si>
  <si>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</si>
  <si>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</si>
  <si>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</si>
  <si>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</si>
  <si>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</si>
  <si>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</si>
  <si>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</si>
  <si>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</si>
  <si>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</si>
  <si>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</si>
  <si>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</si>
  <si>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</si>
  <si>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</si>
  <si>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</si>
  <si>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</si>
  <si>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</si>
  <si>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</si>
  <si>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</si>
  <si>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</si>
  <si>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</si>
  <si>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</si>
  <si>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</si>
  <si>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</si>
  <si>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</si>
  <si>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</si>
  <si>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</si>
  <si>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</si>
  <si>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</si>
  <si>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</si>
  <si>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</si>
  <si>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</si>
  <si>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</si>
  <si>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</si>
  <si>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</si>
  <si>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</si>
  <si>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</si>
  <si>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</si>
  <si>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</si>
  <si>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</si>
  <si>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</si>
  <si>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</si>
  <si>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</si>
  <si>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</si>
  <si>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</si>
  <si>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</si>
  <si>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</si>
  <si>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</si>
  <si>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</si>
  <si>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</si>
  <si>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</si>
  <si>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</si>
  <si>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</si>
  <si>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</si>
  <si>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</si>
  <si>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</si>
  <si>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</si>
  <si>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</si>
  <si>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</si>
  <si>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</si>
  <si>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</si>
  <si>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</si>
  <si>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</si>
  <si>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</si>
  <si>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</si>
  <si>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</si>
  <si>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</si>
  <si>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</si>
  <si>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</si>
  <si>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</si>
  <si>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</si>
  <si>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</si>
  <si>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</si>
  <si>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</si>
  <si>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</si>
  <si>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</si>
  <si>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</si>
  <si>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</si>
  <si>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</si>
  <si>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</si>
  <si>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</si>
  <si>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</si>
  <si>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</si>
  <si>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</si>
  <si>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</si>
  <si>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</si>
  <si>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</si>
  <si>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</si>
  <si>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</si>
  <si>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</si>
  <si>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</si>
  <si>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</si>
  <si>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</si>
  <si>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</si>
  <si>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</si>
  <si>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</si>
  <si>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</si>
  <si>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</si>
  <si>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</si>
  <si>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</si>
  <si>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</si>
  <si>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</si>
  <si>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</si>
  <si>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</si>
  <si>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</si>
  <si>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</si>
  <si>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</si>
  <si>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</si>
  <si>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</si>
  <si>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</si>
  <si>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</si>
  <si>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</si>
  <si>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</si>
  <si>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</si>
  <si>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</si>
  <si>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</si>
  <si>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</si>
  <si>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</si>
  <si>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</si>
  <si>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</si>
  <si>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</si>
  <si>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</si>
  <si>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</si>
  <si>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</si>
  <si>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</si>
  <si>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</si>
  <si>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</si>
  <si>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</si>
  <si>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</si>
  <si>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</si>
  <si>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</si>
  <si>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</si>
  <si>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</si>
  <si>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</si>
  <si>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</si>
  <si>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</si>
  <si>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</si>
  <si>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</si>
  <si>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</si>
  <si>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</si>
  <si>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</si>
  <si>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</si>
  <si>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</si>
  <si>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</si>
  <si>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</si>
  <si>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</si>
  <si>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</si>
  <si>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</si>
  <si>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</si>
  <si>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</si>
  <si>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</si>
  <si>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</si>
  <si>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</si>
  <si>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</si>
  <si>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</si>
  <si>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</si>
  <si>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</si>
  <si>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</si>
  <si>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</si>
  <si>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</si>
  <si>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</si>
  <si>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</si>
  <si>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</si>
  <si>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</si>
  <si>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</si>
  <si>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</si>
  <si>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</si>
  <si>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</si>
  <si>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</si>
  <si>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</si>
  <si>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</si>
  <si>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</si>
  <si>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</si>
  <si>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</si>
  <si>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</si>
  <si>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</si>
  <si>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</si>
  <si>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</si>
  <si>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</si>
  <si>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</si>
  <si>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</si>
  <si>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</si>
  <si>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</si>
  <si>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</si>
  <si>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</si>
  <si>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</si>
  <si>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</si>
  <si>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</si>
  <si>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</si>
  <si>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</si>
  <si>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</si>
  <si>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</si>
  <si>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</si>
  <si>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</si>
  <si>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</si>
  <si>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</si>
  <si>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</si>
  <si>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</si>
  <si>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</si>
  <si>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</si>
  <si>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</si>
  <si>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</si>
  <si>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</si>
  <si>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</si>
  <si>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</si>
  <si>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</si>
  <si>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</si>
  <si>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</si>
  <si>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</si>
  <si>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</si>
  <si>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</si>
  <si>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</si>
  <si>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</si>
  <si>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</si>
  <si>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</si>
  <si>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</si>
  <si>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</si>
  <si>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</si>
  <si>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</si>
  <si>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</si>
  <si>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</si>
  <si>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</si>
  <si>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</si>
  <si>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</si>
  <si>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</si>
  <si>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</si>
  <si>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</si>
  <si>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</si>
  <si>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</si>
  <si>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</si>
  <si>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</si>
  <si>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</si>
  <si>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</si>
  <si>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</si>
  <si>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</si>
  <si>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</si>
  <si>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</si>
  <si>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</si>
  <si>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</si>
  <si>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</si>
  <si>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</si>
  <si>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</si>
  <si>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</si>
  <si>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</si>
  <si>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</si>
  <si>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</si>
  <si>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</si>
  <si>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</si>
  <si>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</si>
  <si>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</si>
  <si>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</si>
  <si>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</si>
  <si>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</si>
  <si>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</si>
  <si>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</si>
  <si>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</si>
  <si>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</si>
  <si>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</si>
  <si>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</si>
  <si>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</si>
  <si>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</si>
  <si>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</si>
  <si>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</si>
  <si>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</si>
  <si>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</si>
  <si>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</si>
  <si>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</si>
  <si>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</si>
  <si>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</si>
  <si>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</si>
  <si>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</si>
  <si>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</si>
  <si>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</si>
  <si>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</si>
  <si>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</si>
  <si>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</si>
  <si>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</si>
  <si>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</si>
  <si>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</si>
  <si>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</si>
  <si>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</si>
  <si>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</si>
  <si>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</si>
  <si>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</si>
  <si>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</si>
  <si>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</si>
  <si>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</si>
  <si>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</si>
  <si>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</si>
  <si>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</si>
  <si>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</si>
  <si>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</si>
  <si>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</si>
  <si>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</si>
  <si>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</si>
  <si>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</si>
  <si>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</si>
  <si>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</si>
  <si>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</si>
  <si>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</si>
  <si>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</si>
  <si>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</si>
  <si>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</si>
  <si>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</si>
  <si>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</si>
  <si>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</si>
  <si>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</si>
  <si>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</si>
  <si>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</si>
  <si>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</si>
  <si>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</si>
  <si>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</si>
  <si>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</si>
  <si>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</si>
  <si>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</si>
  <si>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</si>
  <si>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</si>
  <si>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</si>
  <si>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</si>
  <si>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</si>
  <si>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</si>
  <si>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</si>
  <si>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</si>
  <si>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</si>
  <si>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</si>
  <si>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</si>
  <si>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</si>
  <si>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</si>
  <si>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</si>
  <si>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</si>
  <si>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</si>
  <si>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</si>
  <si>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</si>
  <si>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</si>
  <si>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</si>
  <si>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</si>
  <si>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</si>
  <si>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</si>
  <si>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</si>
  <si>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</si>
  <si>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</si>
  <si>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</si>
  <si>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</si>
  <si>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</si>
  <si>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</si>
  <si>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</si>
  <si>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</si>
  <si>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</si>
  <si>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</si>
  <si>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</si>
  <si>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</si>
  <si>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</si>
  <si>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</si>
  <si>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</si>
  <si>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</si>
  <si>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</si>
  <si>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</si>
  <si>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</si>
  <si>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</si>
  <si>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</si>
  <si>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</si>
  <si>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</si>
  <si>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</si>
  <si>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</si>
  <si>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</si>
  <si>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</si>
  <si>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</si>
  <si>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</si>
  <si>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</si>
  <si>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</si>
  <si>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</si>
  <si>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</si>
  <si>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</si>
  <si>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</si>
  <si>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</si>
  <si>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</si>
  <si>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</si>
  <si>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</si>
  <si>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</si>
  <si>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</si>
  <si>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</si>
  <si>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</si>
  <si>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</si>
  <si>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</si>
  <si>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</si>
  <si>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</si>
  <si>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</si>
  <si>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</si>
  <si>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</si>
  <si>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</si>
  <si>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</si>
  <si>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</si>
  <si>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</si>
  <si>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</si>
  <si>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</si>
  <si>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</si>
  <si>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</si>
  <si>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</si>
  <si>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</si>
  <si>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</si>
  <si>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</si>
  <si>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</si>
  <si>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</si>
  <si>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</si>
  <si>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</si>
  <si>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</si>
  <si>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</si>
  <si>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</si>
  <si>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</si>
  <si>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</si>
  <si>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</si>
  <si>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</si>
  <si>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</si>
  <si>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</si>
  <si>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</si>
  <si>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</si>
  <si>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</si>
  <si>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</si>
  <si>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</si>
  <si>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</si>
  <si>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</si>
  <si>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</si>
  <si>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</si>
  <si>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</si>
  <si>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</si>
  <si>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</si>
  <si>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</si>
  <si>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</si>
  <si>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</si>
  <si>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</si>
  <si>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</si>
  <si>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</si>
  <si>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</si>
  <si>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</si>
  <si>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</si>
  <si>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</si>
  <si>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</si>
  <si>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</si>
  <si>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</si>
  <si>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</si>
  <si>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</si>
  <si>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</si>
  <si>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</si>
  <si>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</si>
  <si>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</si>
  <si>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</si>
  <si>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</si>
  <si>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</si>
  <si>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</si>
  <si>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</si>
  <si>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</si>
  <si>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</si>
  <si>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</si>
  <si>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</si>
  <si>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</si>
  <si>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</si>
  <si>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</si>
  <si>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</si>
  <si>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</si>
  <si>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</si>
  <si>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</si>
  <si>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</si>
  <si>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</si>
  <si>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</si>
  <si>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</si>
  <si>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</si>
  <si>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</si>
  <si>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</si>
  <si>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</si>
  <si>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</si>
  <si>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</si>
  <si>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</si>
  <si>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</si>
  <si>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</si>
  <si>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</si>
  <si>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</si>
  <si>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</si>
  <si>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</si>
  <si>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</si>
  <si>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</si>
  <si>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</si>
  <si>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</si>
  <si>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</si>
  <si>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</si>
  <si>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</si>
  <si>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</si>
  <si>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</si>
  <si>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</si>
  <si>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</si>
  <si>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</si>
  <si>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</si>
  <si>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</si>
  <si>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</si>
  <si>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</si>
  <si>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</si>
  <si>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</si>
  <si>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</si>
  <si>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</si>
  <si>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</si>
  <si>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</si>
  <si>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</si>
  <si>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</si>
  <si>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</si>
  <si>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</si>
  <si>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</si>
  <si>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</si>
  <si>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</si>
  <si>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</si>
  <si>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</si>
  <si>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</si>
  <si>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</si>
  <si>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</si>
  <si>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</si>
  <si>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</si>
  <si>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</si>
  <si>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</si>
  <si>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</si>
  <si>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</si>
  <si>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</si>
  <si>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</si>
  <si>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</si>
  <si>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</si>
  <si>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</si>
  <si>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</si>
  <si>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</si>
  <si>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</si>
  <si>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</si>
  <si>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</si>
  <si>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</si>
  <si>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</si>
  <si>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</si>
  <si>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</si>
  <si>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</si>
  <si>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</si>
  <si>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</si>
  <si>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</si>
  <si>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</si>
  <si>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</si>
  <si>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</si>
  <si>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</si>
  <si>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</si>
  <si>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</si>
  <si>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</si>
  <si>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</si>
  <si>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</si>
  <si>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</si>
  <si>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</si>
  <si>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</si>
  <si>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</si>
  <si>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</si>
  <si>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</si>
  <si>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</si>
  <si>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</si>
  <si>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</si>
  <si>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</si>
  <si>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</si>
  <si>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</si>
  <si>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</si>
  <si>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</si>
  <si>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</si>
  <si>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</si>
  <si>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</si>
  <si>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</si>
  <si>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</si>
  <si>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</si>
  <si>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</si>
  <si>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</si>
  <si>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</si>
  <si>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</si>
  <si>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</si>
  <si>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</si>
  <si>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</si>
  <si>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</si>
  <si>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</si>
  <si>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</si>
  <si>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</si>
  <si>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</si>
  <si>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</si>
  <si>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</si>
  <si>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</si>
  <si>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</si>
  <si>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</si>
  <si>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</si>
  <si>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</si>
  <si>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</si>
  <si>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</si>
  <si>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</si>
  <si>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</si>
  <si>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</si>
  <si>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</si>
  <si>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</si>
  <si>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</si>
  <si>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</si>
  <si>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</si>
  <si>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</si>
  <si>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</si>
  <si>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</si>
  <si>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</si>
  <si>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</si>
  <si>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</si>
  <si>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</si>
  <si>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</si>
  <si>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</si>
  <si>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</si>
  <si>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</si>
  <si>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</si>
  <si>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</si>
  <si>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</si>
  <si>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</si>
  <si>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</si>
  <si>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</si>
  <si>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</si>
  <si>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</si>
  <si>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</si>
  <si>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</si>
  <si>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</si>
  <si>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</si>
  <si>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</si>
  <si>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</si>
  <si>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</si>
  <si>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</si>
  <si>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</si>
  <si>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</si>
  <si>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</si>
  <si>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</si>
  <si>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</si>
  <si>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</si>
  <si>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</si>
  <si>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</si>
  <si>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</si>
  <si>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</si>
  <si>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</si>
  <si>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</si>
  <si>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</si>
  <si>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</si>
  <si>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</si>
  <si>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</si>
  <si>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</si>
  <si>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</si>
  <si>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</si>
  <si>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</si>
  <si>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</si>
  <si>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</si>
  <si>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</si>
  <si>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</si>
  <si>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</si>
  <si>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</si>
  <si>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</si>
  <si>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</si>
  <si>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</si>
  <si>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</si>
  <si>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</si>
  <si>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</si>
  <si>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</si>
  <si>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</si>
  <si>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</si>
  <si>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</si>
  <si>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</si>
  <si>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</si>
  <si>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</si>
  <si>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</si>
  <si>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</si>
  <si>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</si>
  <si>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</si>
  <si>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</si>
  <si>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</si>
  <si>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</si>
  <si>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</si>
  <si>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</si>
  <si>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</si>
  <si>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</si>
  <si>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</si>
  <si>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</si>
  <si>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</si>
  <si>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</si>
  <si>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</si>
  <si>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</si>
  <si>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</si>
  <si>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</si>
  <si>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</si>
  <si>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</si>
  <si>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</si>
  <si>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</si>
  <si>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</si>
  <si>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</si>
  <si>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</si>
  <si>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</si>
  <si>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</si>
  <si>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</si>
  <si>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</si>
  <si>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</si>
  <si>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</si>
  <si>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</si>
  <si>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</si>
  <si>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</si>
  <si>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</si>
  <si>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</si>
  <si>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</si>
  <si>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</si>
  <si>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</si>
  <si>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</si>
  <si>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</si>
  <si>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</si>
  <si>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</si>
  <si>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</si>
  <si>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</si>
  <si>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</si>
  <si>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</si>
  <si>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</si>
  <si>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</si>
  <si>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</si>
  <si>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</si>
  <si>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</si>
  <si>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</si>
  <si>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</si>
  <si>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</si>
  <si>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</si>
  <si>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</si>
  <si>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</si>
  <si>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</si>
  <si>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</si>
  <si>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</si>
  <si>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</si>
  <si>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</si>
  <si>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</si>
  <si>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</si>
  <si>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</si>
  <si>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</si>
  <si>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</si>
  <si>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</si>
  <si>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</si>
  <si>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</si>
  <si>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</si>
  <si>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</si>
  <si>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</si>
  <si>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</si>
  <si>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</si>
  <si>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</si>
  <si>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</si>
  <si>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</si>
  <si>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</si>
  <si>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</si>
  <si>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</si>
  <si>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</si>
  <si>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</si>
  <si>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</si>
  <si>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</si>
  <si>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</si>
  <si>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</si>
  <si>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</si>
  <si>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</si>
  <si>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</si>
  <si>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</si>
  <si>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</si>
  <si>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</si>
  <si>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</si>
  <si>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</si>
  <si>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</si>
  <si>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</si>
  <si>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</si>
  <si>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</si>
  <si>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</si>
  <si>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</si>
  <si>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</si>
  <si>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</si>
  <si>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</si>
  <si>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</si>
  <si>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</si>
  <si>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</si>
  <si>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</si>
  <si>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</si>
  <si>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</si>
  <si>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</si>
  <si>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</si>
  <si>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</si>
  <si>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</si>
  <si>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</si>
  <si>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</si>
  <si>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</si>
  <si>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</si>
  <si>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</si>
  <si>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</si>
  <si>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</si>
  <si>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</si>
  <si>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</si>
  <si>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</si>
  <si>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</si>
  <si>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</si>
  <si>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</si>
  <si>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</si>
  <si>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</si>
  <si>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</si>
  <si>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</si>
  <si>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</si>
  <si>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</si>
  <si>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</si>
  <si>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</si>
  <si>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</si>
  <si>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</si>
  <si>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</si>
  <si>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</si>
  <si>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</si>
  <si>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</si>
  <si>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</si>
  <si>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</si>
  <si>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</si>
  <si>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</si>
  <si>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</si>
  <si>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</si>
  <si>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</si>
  <si>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</si>
  <si>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</si>
  <si>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</si>
  <si>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</si>
  <si>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</si>
  <si>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</si>
  <si>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</si>
  <si>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</si>
  <si>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</si>
  <si>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</si>
  <si>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</si>
  <si>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</si>
  <si>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</si>
  <si>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</si>
  <si>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</si>
  <si>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</si>
  <si>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</si>
  <si>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</si>
  <si>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</si>
  <si>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</si>
  <si>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</si>
  <si>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</si>
  <si>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</si>
  <si>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</si>
  <si>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</si>
  <si>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</si>
  <si>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</si>
  <si>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</si>
  <si>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</si>
  <si>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</si>
  <si>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</si>
  <si>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</si>
  <si>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</si>
  <si>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</si>
  <si>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</si>
  <si>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</si>
  <si>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</si>
  <si>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</si>
  <si>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</si>
  <si>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</si>
  <si>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</si>
  <si>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</si>
  <si>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</si>
  <si>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</si>
  <si>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</si>
  <si>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</si>
  <si>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</si>
  <si>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</si>
  <si>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</si>
  <si>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</si>
  <si>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</si>
  <si>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</si>
  <si>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</si>
  <si>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</si>
  <si>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</si>
  <si>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</si>
  <si>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</si>
  <si>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</si>
  <si>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</si>
  <si>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</si>
  <si>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</si>
  <si>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</si>
  <si>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</si>
  <si>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</si>
  <si>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</si>
  <si>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</si>
  <si>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</si>
  <si>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</si>
  <si>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</si>
  <si>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</si>
  <si>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</si>
  <si>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</si>
  <si>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</si>
  <si>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</si>
  <si>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</si>
  <si>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</si>
  <si>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</si>
  <si>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</si>
  <si>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</si>
  <si>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</si>
  <si>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</si>
  <si>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</si>
  <si>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</si>
  <si>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</si>
  <si>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</si>
  <si>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</si>
  <si>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</si>
  <si>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</si>
  <si>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</si>
  <si>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</si>
  <si>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</si>
  <si>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</si>
  <si>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</si>
  <si>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</si>
  <si>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</si>
  <si>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</si>
  <si>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</si>
  <si>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</si>
  <si>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</si>
  <si>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</si>
  <si>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</si>
  <si>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</si>
  <si>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</si>
  <si>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</si>
  <si>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</si>
  <si>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</si>
  <si>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</si>
  <si>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</si>
  <si>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</si>
  <si>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</si>
  <si>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</si>
  <si>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</si>
  <si>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</si>
  <si>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</si>
  <si>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</si>
  <si>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</si>
  <si>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</si>
  <si>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</si>
  <si>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</si>
  <si>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</si>
  <si>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</si>
  <si>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</si>
  <si>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</si>
  <si>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</si>
  <si>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</si>
  <si>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</si>
  <si>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</si>
  <si>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</si>
  <si>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</si>
  <si>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</si>
  <si>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</si>
  <si>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</si>
  <si>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</si>
  <si>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</si>
  <si>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</si>
  <si>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</si>
  <si>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</si>
  <si>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</si>
  <si>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</si>
  <si>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</si>
  <si>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</si>
  <si>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</si>
  <si>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</si>
  <si>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</si>
  <si>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</si>
  <si>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</si>
  <si>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</si>
  <si>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</si>
  <si>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</si>
  <si>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</si>
  <si>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</si>
  <si>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</si>
  <si>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</si>
  <si>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</si>
  <si>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</si>
  <si>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</si>
  <si>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</si>
  <si>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</si>
  <si>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</si>
  <si>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</si>
  <si>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</si>
  <si>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</si>
  <si>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</si>
  <si>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</si>
  <si>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</si>
  <si>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</si>
  <si>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</si>
  <si>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</si>
  <si>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</si>
  <si>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</si>
  <si>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</si>
  <si>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</si>
  <si>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</si>
  <si>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</si>
  <si>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</si>
  <si>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</si>
  <si>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</si>
  <si>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</si>
  <si>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</si>
  <si>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</si>
  <si>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</si>
  <si>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</si>
  <si>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</si>
  <si>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</si>
  <si>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</si>
  <si>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</si>
  <si>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</si>
  <si>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</si>
  <si>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</si>
  <si>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</si>
  <si>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</si>
  <si>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</si>
  <si>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</si>
  <si>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</si>
  <si>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</si>
  <si>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</si>
  <si>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</si>
  <si>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</si>
  <si>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</si>
  <si>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</si>
  <si>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</si>
  <si>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</si>
  <si>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</si>
  <si>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</si>
  <si>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</si>
  <si>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</si>
  <si>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</si>
  <si>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</si>
  <si>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</si>
  <si>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</si>
  <si>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</si>
  <si>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</si>
  <si>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</si>
  <si>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</si>
  <si>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</si>
  <si>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</si>
  <si>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</si>
  <si>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</si>
  <si>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</si>
  <si>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</si>
  <si>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</si>
  <si>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</si>
  <si>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</si>
  <si>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</si>
  <si>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</si>
  <si>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</si>
  <si>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</si>
  <si>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</si>
  <si>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</si>
  <si>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</si>
  <si>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</si>
  <si>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</si>
  <si>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</si>
  <si>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</si>
  <si>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</si>
  <si>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</si>
  <si>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</si>
  <si>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</si>
  <si>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</si>
  <si>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</si>
  <si>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</si>
  <si>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</si>
  <si>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</si>
  <si>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</si>
  <si>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</si>
  <si>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</si>
  <si>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</si>
  <si>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</si>
  <si>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</si>
  <si>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</si>
  <si>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</si>
  <si>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</si>
  <si>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</si>
  <si>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</si>
  <si>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</si>
  <si>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</si>
  <si>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</si>
  <si>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</si>
  <si>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</si>
  <si>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</si>
  <si>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</si>
  <si>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</si>
  <si>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</si>
  <si>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</si>
  <si>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</si>
  <si>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</si>
  <si>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</si>
  <si>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</si>
  <si>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</si>
  <si>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</si>
  <si>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</si>
  <si>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</si>
  <si>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</si>
  <si>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</si>
  <si>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</si>
  <si>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</si>
  <si>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</si>
  <si>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</si>
  <si>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</si>
  <si>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</si>
  <si>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</si>
  <si>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</si>
  <si>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</si>
  <si>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</si>
  <si>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</si>
  <si>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</si>
  <si>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</si>
  <si>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</si>
  <si>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</si>
  <si>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</si>
  <si>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</si>
  <si>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</si>
  <si>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</si>
  <si>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</si>
  <si>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</si>
  <si>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</si>
  <si>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</si>
  <si>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</si>
  <si>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</si>
  <si>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</si>
  <si>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</si>
  <si>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</si>
  <si>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</si>
  <si>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</si>
  <si>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</si>
  <si>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</si>
  <si>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</si>
  <si>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</si>
  <si>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</si>
  <si>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</si>
  <si>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</si>
  <si>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</si>
  <si>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</si>
  <si>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</si>
  <si>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</si>
  <si>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</si>
  <si>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</si>
  <si>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</si>
  <si>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</si>
  <si>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</si>
  <si>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</si>
  <si>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</si>
  <si>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</si>
  <si>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</si>
  <si>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</si>
  <si>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</si>
  <si>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</si>
  <si>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</si>
  <si>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</si>
  <si>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</si>
  <si>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</si>
  <si>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</si>
  <si>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</si>
  <si>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</si>
  <si>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</si>
  <si>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</si>
  <si>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</si>
  <si>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</si>
  <si>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</si>
  <si>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</si>
  <si>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</si>
  <si>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</si>
  <si>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</si>
  <si>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</si>
  <si>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</si>
  <si>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</si>
  <si>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</si>
  <si>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</si>
  <si>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</si>
  <si>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</si>
  <si>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</si>
  <si>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</si>
  <si>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</si>
  <si>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</si>
  <si>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</si>
  <si>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</si>
  <si>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</si>
  <si>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</si>
  <si>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</si>
  <si>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</si>
  <si>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</si>
  <si>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</si>
  <si>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</si>
  <si>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</si>
  <si>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</si>
  <si>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</si>
  <si>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</si>
  <si>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</si>
  <si>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</si>
  <si>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</si>
  <si>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</si>
  <si>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</si>
  <si>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</si>
  <si>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</si>
  <si>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</si>
  <si>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</si>
  <si>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</si>
  <si>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</si>
  <si>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</si>
  <si>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</si>
  <si>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</si>
  <si>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</si>
  <si>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</si>
  <si>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</si>
  <si>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</si>
  <si>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</si>
  <si>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</si>
  <si>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</si>
  <si>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</si>
  <si>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</si>
  <si>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</si>
  <si>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</si>
  <si>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</si>
  <si>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</si>
  <si>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</si>
  <si>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</si>
  <si>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</si>
  <si>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</si>
  <si>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</si>
  <si>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</si>
  <si>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</si>
  <si>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</si>
  <si>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</si>
  <si>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</si>
  <si>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</si>
  <si>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</si>
  <si>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</si>
  <si>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</si>
  <si>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</si>
  <si>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</si>
  <si>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</si>
  <si>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</si>
  <si>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</si>
  <si>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</si>
  <si>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</si>
  <si>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</si>
  <si>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</si>
  <si>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</si>
  <si>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</si>
  <si>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</si>
  <si>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</si>
  <si>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</si>
  <si>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</si>
  <si>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</si>
  <si>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</si>
  <si>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</si>
  <si>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</si>
  <si>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</si>
  <si>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</si>
  <si>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</si>
  <si>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</si>
  <si>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</si>
  <si>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</si>
  <si>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</si>
  <si>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</si>
  <si>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</si>
  <si>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</si>
  <si>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</si>
  <si>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</si>
  <si>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</si>
  <si>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</si>
  <si>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</si>
  <si>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</si>
  <si>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</si>
  <si>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</si>
  <si>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</si>
  <si>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</si>
  <si>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</si>
  <si>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</si>
  <si>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</si>
  <si>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</si>
  <si>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</si>
  <si>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</si>
  <si>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</si>
  <si>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</si>
  <si>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</si>
  <si>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</si>
  <si>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</si>
  <si>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</si>
  <si>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</si>
  <si>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</si>
  <si>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</si>
  <si>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</si>
  <si>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</si>
  <si>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</si>
  <si>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</si>
  <si>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</si>
  <si>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</si>
  <si>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</si>
  <si>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</si>
  <si>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</si>
  <si>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</si>
  <si>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</si>
  <si>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</si>
  <si>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</si>
  <si>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</si>
  <si>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</si>
  <si>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</si>
  <si>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</si>
  <si>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</si>
  <si>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</si>
  <si>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</si>
  <si>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</si>
  <si>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</si>
  <si>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</si>
  <si>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</si>
  <si>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</si>
  <si>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</si>
  <si>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</si>
  <si>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</si>
  <si>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</si>
  <si>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</si>
  <si>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</si>
  <si>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</si>
  <si>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</si>
  <si>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</si>
  <si>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</si>
  <si>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</si>
  <si>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</si>
  <si>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</si>
  <si>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</si>
  <si>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</si>
  <si>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</si>
  <si>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</si>
  <si>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</si>
  <si>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</si>
  <si>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</si>
  <si>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</si>
  <si>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</si>
  <si>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</si>
  <si>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</si>
  <si>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</si>
  <si>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</si>
  <si>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</si>
  <si>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</si>
  <si>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</si>
  <si>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</si>
  <si>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</si>
  <si>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</si>
  <si>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</si>
  <si>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</si>
  <si>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</si>
  <si>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</si>
  <si>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</si>
  <si>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</si>
  <si>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</si>
  <si>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</si>
  <si>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</si>
  <si>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</si>
  <si>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</si>
  <si>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</si>
  <si>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</si>
  <si>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</si>
  <si>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</si>
  <si>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</si>
  <si>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</si>
  <si>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</si>
  <si>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</si>
  <si>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</si>
  <si>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</si>
  <si>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</si>
  <si>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</si>
  <si>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</si>
  <si>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</si>
  <si>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</si>
  <si>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</si>
  <si>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</si>
  <si>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</si>
  <si>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</si>
  <si>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</si>
  <si>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</si>
  <si>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</si>
  <si>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</si>
  <si>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</si>
  <si>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</si>
  <si>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</si>
  <si>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</si>
  <si>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</si>
  <si>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</si>
  <si>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</si>
  <si>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</si>
  <si>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</si>
  <si>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</si>
  <si>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</si>
  <si>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</si>
  <si>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</si>
  <si>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</si>
  <si>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</si>
  <si>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</si>
  <si>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</si>
  <si>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</si>
  <si>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</si>
  <si>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</si>
  <si>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</si>
  <si>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</si>
  <si>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</si>
  <si>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</si>
  <si>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</si>
  <si>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</si>
  <si>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</si>
  <si>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</si>
  <si>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</si>
  <si>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</si>
  <si>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</si>
  <si>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</si>
  <si>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</si>
  <si>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</si>
  <si>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</si>
  <si>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</si>
  <si>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</si>
  <si>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</si>
  <si>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</si>
  <si>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</si>
  <si>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</si>
  <si>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</si>
  <si>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</si>
  <si>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</si>
  <si>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</si>
  <si>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</si>
  <si>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</si>
  <si>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</si>
  <si>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</si>
  <si>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</si>
  <si>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</si>
  <si>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</si>
  <si>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</si>
  <si>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</si>
  <si>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</si>
  <si>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</si>
  <si>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</si>
  <si>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</si>
  <si>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</si>
  <si>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</si>
  <si>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</si>
  <si>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</si>
  <si>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</si>
  <si>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</si>
  <si>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</si>
  <si>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</si>
  <si>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</si>
  <si>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</si>
  <si>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</si>
  <si>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</si>
  <si>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</si>
  <si>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</si>
  <si>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</si>
  <si>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</si>
  <si>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</si>
  <si>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</si>
  <si>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</si>
  <si>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</si>
  <si>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</si>
  <si>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</si>
  <si>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</si>
  <si>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</si>
  <si>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</si>
  <si>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</si>
  <si>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</si>
  <si>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</si>
  <si>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</si>
  <si>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</si>
  <si>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</si>
  <si>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</si>
  <si>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</si>
  <si>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</si>
  <si>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</si>
  <si>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</si>
  <si>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</si>
  <si>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</si>
  <si>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</si>
  <si>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</si>
  <si>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</si>
  <si>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</si>
  <si>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</si>
  <si>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</si>
  <si>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</si>
  <si>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</si>
  <si>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</si>
  <si>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</si>
  <si>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</si>
  <si>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</si>
  <si>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</si>
  <si>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</si>
  <si>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</si>
  <si>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</si>
  <si>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</si>
  <si>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</si>
  <si>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</si>
  <si>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</si>
  <si>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</si>
  <si>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</si>
  <si>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</si>
  <si>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</si>
  <si>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</si>
  <si>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</si>
  <si>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</si>
  <si>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</si>
  <si>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</si>
  <si>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</si>
  <si>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</si>
  <si>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</si>
  <si>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</si>
  <si>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</si>
  <si>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</si>
  <si>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</si>
  <si>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</si>
  <si>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</si>
  <si>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</si>
  <si>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</si>
  <si>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</si>
  <si>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</si>
  <si>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</si>
  <si>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</si>
  <si>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</si>
  <si>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</si>
  <si>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</si>
  <si>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</si>
  <si>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</si>
  <si>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</si>
  <si>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</si>
  <si>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</si>
  <si>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</si>
  <si>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</si>
  <si>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</si>
  <si>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</si>
  <si>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</si>
  <si>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</si>
  <si>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</si>
  <si>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</si>
  <si>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</si>
  <si>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</si>
  <si>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</si>
  <si>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</si>
  <si>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</si>
  <si>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</si>
  <si>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</si>
  <si>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</si>
  <si>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</si>
  <si>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</si>
  <si>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</si>
  <si>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</si>
  <si>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</si>
  <si>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</si>
  <si>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</si>
  <si>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</si>
  <si>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</si>
  <si>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</si>
  <si>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</si>
  <si>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</si>
  <si>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</si>
  <si>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</si>
  <si>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</si>
  <si>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</si>
  <si>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</si>
  <si>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</si>
  <si>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</si>
  <si>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</si>
  <si>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</si>
  <si>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</si>
  <si>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</si>
  <si>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</si>
  <si>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</si>
  <si>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</si>
  <si>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</si>
  <si>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</si>
  <si>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</si>
  <si>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</si>
  <si>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</si>
  <si>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</si>
  <si>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</si>
  <si>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</si>
  <si>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</si>
  <si>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</si>
  <si>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</si>
  <si>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</si>
  <si>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</si>
  <si>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</si>
  <si>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</si>
  <si>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</si>
  <si>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</si>
  <si>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</si>
  <si>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</si>
  <si>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</si>
  <si>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</si>
  <si>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</si>
  <si>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</si>
  <si>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</si>
  <si>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</si>
  <si>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</si>
  <si>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</si>
  <si>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</si>
  <si>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</si>
  <si>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</si>
  <si>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</si>
  <si>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</si>
  <si>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</si>
  <si>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</si>
  <si>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</si>
  <si>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</si>
  <si>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</si>
  <si>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</si>
  <si>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</si>
  <si>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</si>
  <si>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</si>
  <si>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</si>
  <si>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</si>
  <si>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</si>
  <si>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</si>
  <si>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</si>
  <si>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</si>
  <si>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</si>
  <si>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</si>
  <si>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</si>
  <si>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</si>
  <si>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</si>
  <si>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</si>
  <si>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</si>
  <si>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</si>
  <si>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</si>
  <si>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</si>
  <si>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</si>
  <si>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</si>
  <si>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</si>
  <si>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</si>
  <si>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</si>
  <si>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</si>
  <si>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</si>
  <si>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</si>
  <si>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</si>
  <si>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</si>
  <si>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</si>
  <si>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</si>
  <si>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</si>
  <si>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</si>
  <si>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</si>
  <si>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</si>
  <si>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</si>
  <si>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</si>
  <si>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</si>
  <si>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</si>
  <si>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</si>
  <si>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</si>
  <si>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</si>
  <si>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</si>
  <si>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</si>
  <si>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</si>
  <si>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</si>
  <si>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</si>
  <si>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</si>
  <si>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</si>
  <si>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</si>
  <si>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</si>
  <si>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</si>
  <si>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</si>
  <si>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</si>
  <si>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</si>
  <si>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</si>
  <si>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</si>
  <si>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</si>
  <si>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</si>
  <si>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</si>
  <si>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</si>
  <si>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</si>
  <si>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</si>
  <si>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</si>
  <si>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</si>
  <si>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</si>
  <si>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</si>
  <si>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</si>
  <si>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</si>
  <si>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</si>
  <si>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</si>
  <si>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</si>
  <si>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</si>
  <si>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</si>
  <si>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</si>
  <si>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</si>
  <si>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</si>
  <si>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</si>
  <si>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</si>
  <si>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</si>
  <si>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</si>
  <si>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</si>
  <si>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</si>
  <si>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</si>
  <si>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</si>
  <si>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</si>
  <si>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</si>
  <si>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</si>
  <si>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</si>
  <si>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</si>
  <si>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</si>
  <si>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</si>
  <si>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</si>
  <si>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</si>
  <si>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</si>
  <si>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</si>
  <si>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</si>
  <si>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</si>
  <si>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</si>
  <si>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</si>
  <si>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</si>
  <si>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</si>
  <si>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</si>
  <si>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</si>
  <si>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</si>
  <si>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</si>
  <si>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</si>
  <si>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</si>
  <si>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</si>
  <si>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</si>
  <si>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</si>
  <si>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</si>
  <si>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</si>
  <si>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</si>
  <si>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</si>
  <si>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</si>
  <si>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</si>
  <si>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</si>
  <si>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</si>
  <si>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</si>
  <si>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</si>
  <si>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</si>
  <si>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</si>
  <si>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</si>
  <si>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</si>
  <si>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</si>
  <si>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</si>
  <si>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</si>
  <si>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</si>
  <si>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</si>
  <si>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</si>
  <si>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</si>
  <si>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</si>
  <si>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</si>
  <si>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</si>
  <si>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</si>
  <si>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</si>
  <si>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</si>
  <si>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</si>
  <si>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</si>
  <si>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</si>
  <si>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</si>
  <si>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</si>
  <si>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</si>
  <si>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</si>
  <si>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</si>
  <si>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</si>
  <si>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</si>
  <si>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</si>
  <si>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</si>
  <si>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</si>
  <si>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</si>
  <si>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</si>
  <si>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</si>
  <si>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</si>
  <si>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</si>
  <si>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</si>
  <si>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</si>
  <si>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</si>
  <si>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</si>
  <si>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</si>
  <si>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</si>
  <si>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</si>
  <si>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</si>
  <si>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</si>
  <si>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</si>
  <si>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</si>
  <si>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</si>
  <si>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</si>
  <si>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</si>
  <si>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</si>
  <si>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</si>
  <si>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</si>
  <si>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</si>
  <si>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</si>
  <si>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</si>
  <si>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</si>
  <si>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</si>
  <si>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</si>
  <si>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</si>
  <si>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</si>
  <si>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</si>
  <si>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</si>
  <si>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</si>
  <si>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</si>
  <si>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</si>
  <si>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</si>
  <si>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</si>
  <si>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</si>
  <si>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</si>
  <si>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</si>
  <si>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</si>
  <si>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</si>
  <si>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</si>
  <si>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</si>
  <si>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</si>
  <si>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</si>
  <si>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</si>
  <si>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</si>
  <si>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</si>
  <si>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</si>
  <si>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</si>
  <si>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</si>
  <si>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</si>
  <si>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</si>
  <si>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</si>
  <si>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</si>
  <si>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</si>
  <si>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</si>
  <si>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</si>
  <si>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</si>
  <si>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</si>
  <si>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</si>
  <si>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</si>
  <si>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</si>
  <si>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</si>
  <si>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</si>
  <si>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</si>
  <si>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</si>
  <si>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</si>
  <si>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</si>
  <si>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</si>
  <si>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</si>
  <si>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</si>
  <si>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</si>
  <si>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</si>
  <si>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</si>
  <si>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</si>
  <si>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</si>
  <si>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</si>
  <si>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</si>
  <si>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</si>
  <si>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</si>
  <si>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</si>
  <si>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</si>
  <si>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</si>
  <si>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</si>
  <si>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</si>
  <si>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</si>
  <si>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</si>
  <si>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</si>
  <si>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</si>
  <si>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</si>
  <si>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</si>
  <si>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</si>
  <si>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</si>
  <si>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</si>
  <si>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</si>
  <si>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</si>
  <si>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</si>
  <si>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</si>
  <si>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</si>
  <si>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</si>
  <si>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</si>
  <si>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</si>
  <si>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</si>
  <si>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</si>
  <si>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</si>
  <si>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</si>
  <si>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</si>
  <si>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</si>
  <si>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</si>
  <si>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</si>
  <si>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</si>
  <si>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</si>
  <si>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</si>
  <si>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</si>
  <si>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</si>
  <si>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</si>
  <si>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</si>
  <si>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</si>
  <si>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</si>
  <si>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</si>
  <si>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</si>
  <si>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</si>
  <si>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</si>
  <si>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</si>
  <si>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</si>
  <si>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</si>
  <si>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</si>
  <si>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</si>
  <si>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</si>
  <si>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</si>
  <si>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</si>
  <si>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</si>
  <si>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</si>
  <si>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</si>
  <si>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</si>
  <si>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</si>
  <si>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</si>
  <si>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</si>
  <si>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</si>
  <si>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</si>
  <si>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</si>
  <si>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</si>
  <si>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</si>
  <si>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</si>
  <si>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</si>
  <si>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</si>
  <si>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</si>
  <si>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</si>
  <si>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</si>
  <si>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</si>
  <si>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</si>
  <si>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</si>
  <si>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</si>
  <si>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</si>
  <si>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</si>
  <si>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</si>
  <si>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</si>
  <si>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</si>
  <si>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</si>
  <si>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</si>
  <si>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</si>
  <si>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</si>
  <si>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</si>
  <si>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</si>
  <si>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</si>
  <si>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</si>
  <si>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</si>
  <si>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</si>
  <si>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</si>
  <si>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</si>
  <si>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</si>
  <si>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</si>
  <si>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</si>
  <si>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</si>
  <si>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</si>
  <si>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</si>
  <si>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</si>
  <si>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</si>
  <si>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</si>
  <si>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</si>
  <si>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</si>
  <si>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</si>
  <si>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</si>
  <si>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</si>
  <si>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</si>
  <si>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</si>
  <si>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</si>
  <si>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</si>
  <si>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</si>
  <si>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</si>
  <si>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</si>
  <si>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</si>
  <si>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</si>
  <si>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</si>
  <si>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</si>
  <si>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</si>
  <si>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</si>
  <si>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</si>
  <si>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</si>
  <si>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</si>
  <si>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</si>
  <si>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</si>
  <si>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</si>
  <si>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</si>
  <si>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</si>
  <si>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</si>
  <si>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</si>
  <si>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</si>
  <si>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</si>
  <si>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</si>
  <si>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</si>
  <si>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</si>
  <si>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</si>
  <si>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</si>
  <si>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</si>
  <si>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</si>
  <si>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</si>
  <si>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</si>
  <si>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</si>
  <si>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</si>
  <si>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</si>
  <si>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</si>
  <si>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</si>
  <si>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</si>
  <si>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</si>
  <si>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</si>
  <si>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</si>
  <si>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</si>
  <si>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</si>
  <si>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</si>
  <si>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</si>
  <si>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</si>
  <si>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</si>
  <si>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</si>
  <si>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</si>
  <si>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</si>
  <si>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</si>
  <si>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</si>
  <si>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</si>
  <si>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</si>
  <si>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</si>
  <si>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</si>
  <si>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</si>
  <si>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</si>
  <si>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</si>
  <si>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</si>
  <si>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</si>
  <si>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</si>
  <si>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</si>
  <si>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</si>
  <si>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</si>
  <si>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</si>
  <si>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</si>
  <si>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</si>
  <si>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</si>
  <si>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</si>
  <si>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</si>
  <si>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</si>
  <si>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</si>
  <si>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</si>
  <si>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</si>
  <si>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</si>
  <si>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</si>
  <si>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</si>
  <si>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</si>
  <si>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</si>
  <si>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</si>
  <si>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</si>
  <si>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</si>
  <si>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</si>
  <si>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</si>
  <si>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</si>
  <si>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</si>
  <si>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</si>
  <si>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</si>
  <si>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</si>
  <si>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</si>
  <si>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</si>
  <si>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</si>
  <si>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</si>
  <si>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</si>
  <si>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</si>
  <si>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</si>
  <si>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</si>
  <si>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</si>
  <si>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</si>
  <si>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</si>
  <si>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</si>
  <si>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</si>
  <si>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</si>
  <si>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</si>
  <si>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</si>
  <si>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</si>
  <si>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</si>
  <si>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</si>
  <si>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</si>
  <si>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</si>
  <si>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</si>
  <si>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</si>
  <si>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</si>
  <si>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</si>
  <si>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</si>
  <si>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</si>
  <si>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</si>
  <si>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</si>
  <si>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</si>
  <si>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</si>
  <si>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</si>
  <si>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</si>
  <si>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</si>
  <si>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</si>
  <si>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</si>
  <si>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</si>
  <si>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</si>
  <si>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</si>
  <si>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</si>
  <si>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</si>
  <si>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</si>
  <si>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</si>
  <si>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</si>
  <si>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</si>
  <si>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</si>
  <si>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</si>
  <si>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</si>
  <si>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</si>
  <si>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</si>
  <si>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</si>
  <si>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</si>
  <si>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</si>
  <si>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</si>
  <si>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</si>
  <si>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</si>
  <si>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</si>
  <si>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</si>
  <si>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</si>
  <si>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</si>
  <si>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</si>
  <si>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</si>
  <si>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</si>
  <si>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</si>
  <si>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</si>
  <si>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</si>
  <si>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</si>
  <si>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</si>
  <si>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</si>
  <si>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</si>
  <si>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</si>
  <si>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</si>
  <si>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</si>
  <si>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</si>
  <si>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</si>
  <si>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</si>
  <si>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</si>
  <si>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</si>
  <si>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</si>
  <si>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</si>
  <si>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</si>
  <si>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</si>
  <si>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</si>
  <si>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</si>
  <si>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</si>
  <si>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</si>
  <si>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</si>
  <si>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</si>
  <si>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</si>
  <si>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</si>
  <si>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</si>
  <si>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</si>
  <si>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</si>
  <si>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</si>
  <si>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</si>
  <si>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</si>
  <si>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</si>
  <si>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</si>
  <si>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</si>
  <si>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</si>
  <si>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</si>
  <si>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</si>
  <si>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</si>
  <si>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</si>
  <si>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</si>
  <si>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</si>
  <si>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</si>
  <si>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</si>
  <si>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</si>
  <si>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</si>
  <si>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</si>
  <si>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</si>
  <si>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</si>
  <si>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</si>
  <si>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</si>
  <si>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</si>
  <si>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</si>
  <si>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</si>
  <si>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</si>
  <si>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</si>
  <si>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</si>
  <si>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</si>
  <si>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</si>
  <si>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</si>
  <si>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</si>
  <si>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</si>
  <si>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</si>
  <si>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</si>
  <si>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</si>
  <si>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</si>
  <si>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</si>
  <si>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</si>
  <si>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</si>
  <si>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</si>
  <si>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</si>
  <si>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</si>
  <si>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</si>
  <si>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</si>
  <si>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</si>
  <si>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</si>
  <si>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</si>
  <si>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</si>
  <si>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</si>
  <si>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</si>
  <si>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</si>
  <si>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</si>
  <si>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</si>
  <si>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</si>
  <si>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</si>
  <si>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</si>
  <si>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</si>
  <si>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</si>
  <si>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</si>
  <si>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</si>
  <si>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</si>
  <si>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</si>
  <si>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</si>
  <si>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</si>
  <si>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</si>
  <si>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</si>
  <si>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</si>
  <si>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</si>
  <si>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</si>
  <si>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</si>
  <si>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</si>
  <si>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</si>
  <si>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</si>
  <si>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</si>
  <si>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</si>
  <si>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</si>
  <si>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</si>
  <si>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</si>
  <si>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</si>
  <si>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</si>
  <si>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</si>
  <si>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</si>
  <si>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</si>
  <si>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</si>
  <si>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</si>
  <si>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</si>
  <si>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</si>
  <si>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</si>
  <si>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</si>
  <si>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</si>
  <si>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</si>
  <si>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</si>
  <si>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</si>
  <si>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</si>
  <si>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</si>
  <si>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</si>
  <si>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</si>
  <si>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</si>
  <si>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</si>
  <si>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</si>
  <si>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</si>
  <si>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</si>
  <si>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</si>
  <si>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</si>
  <si>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</si>
  <si>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</si>
  <si>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</si>
  <si>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</si>
  <si>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</si>
  <si>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</si>
  <si>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</si>
  <si>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</si>
  <si>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</si>
  <si>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</si>
  <si>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</si>
  <si>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</si>
  <si>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</si>
  <si>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</si>
  <si>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</si>
  <si>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</si>
  <si>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</si>
  <si>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</si>
  <si>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</si>
  <si>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</si>
  <si>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</si>
  <si>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</si>
  <si>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</si>
  <si>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</si>
  <si>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</si>
  <si>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</si>
  <si>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</si>
  <si>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</si>
  <si>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</si>
  <si>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</si>
  <si>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</si>
  <si>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</si>
  <si>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</si>
  <si>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</si>
  <si>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</si>
  <si>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</si>
  <si>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</si>
  <si>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</si>
  <si>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</si>
  <si>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</si>
  <si>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</si>
  <si>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</si>
  <si>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</si>
  <si>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</si>
  <si>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</si>
  <si>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</si>
  <si>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</si>
  <si>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</si>
  <si>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</si>
  <si>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</si>
  <si>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</si>
  <si>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</si>
  <si>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</si>
  <si>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</si>
  <si>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</si>
  <si>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</si>
  <si>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</si>
  <si>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</si>
  <si>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</si>
  <si>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</si>
  <si>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</si>
  <si>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</si>
  <si>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</si>
  <si>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</si>
  <si>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</si>
  <si>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</si>
  <si>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</si>
  <si>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</si>
  <si>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</si>
  <si>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</si>
  <si>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</si>
  <si>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</si>
  <si>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</si>
  <si>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</si>
  <si>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</si>
  <si>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</si>
  <si>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</si>
  <si>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</si>
  <si>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</si>
  <si>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</si>
  <si>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</si>
  <si>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</si>
  <si>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</si>
  <si>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</si>
  <si>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</si>
  <si>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</si>
  <si>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</si>
  <si>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</si>
  <si>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</si>
  <si>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</si>
  <si>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</si>
  <si>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</si>
  <si>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</si>
  <si>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</si>
  <si>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</si>
  <si>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</si>
  <si>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</si>
  <si>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</si>
  <si>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</si>
  <si>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</si>
  <si>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</si>
  <si>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</si>
  <si>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</si>
  <si>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</si>
  <si>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</si>
  <si>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</si>
  <si>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</si>
  <si>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</si>
  <si>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</si>
  <si>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</si>
  <si>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</si>
  <si>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</si>
  <si>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</si>
  <si>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</si>
  <si>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</si>
  <si>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</si>
  <si>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</si>
  <si>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</si>
  <si>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</si>
  <si>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</si>
  <si>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</si>
  <si>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</si>
  <si>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</si>
  <si>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</si>
  <si>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</si>
  <si>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</si>
  <si>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</si>
  <si>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</si>
  <si>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</si>
  <si>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</si>
  <si>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</si>
  <si>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</si>
  <si>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</si>
  <si>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</si>
  <si>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</si>
  <si>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</si>
  <si>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</si>
  <si>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</si>
  <si>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</si>
  <si>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</si>
  <si>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</si>
  <si>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</si>
  <si>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</si>
  <si>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</si>
  <si>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</si>
  <si>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</si>
  <si>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</si>
  <si>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</si>
  <si>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</si>
  <si>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</si>
  <si>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</si>
  <si>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</si>
  <si>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</si>
  <si>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</si>
  <si>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</si>
  <si>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</si>
  <si>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</si>
  <si>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</si>
  <si>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</si>
  <si>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</si>
  <si>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</si>
  <si>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</si>
  <si>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</si>
  <si>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</si>
  <si>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</si>
  <si>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</si>
  <si>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</si>
  <si>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</si>
  <si>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</si>
  <si>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</si>
  <si>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</si>
  <si>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</si>
  <si>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</si>
  <si>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</si>
  <si>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</si>
  <si>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</si>
  <si>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</si>
  <si>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</si>
  <si>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</si>
  <si>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</si>
  <si>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</si>
  <si>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</si>
  <si>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</si>
  <si>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</si>
  <si>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</si>
  <si>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</si>
  <si>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</si>
  <si>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</si>
  <si>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</si>
  <si>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</si>
  <si>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</si>
  <si>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</si>
  <si>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</si>
  <si>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</si>
  <si>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</si>
  <si>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</si>
  <si>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</si>
  <si>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</si>
  <si>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</si>
  <si>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</si>
  <si>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</si>
  <si>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</si>
  <si>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</si>
  <si>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</si>
  <si>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</si>
  <si>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</si>
  <si>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</si>
  <si>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</si>
  <si>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</si>
  <si>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</si>
  <si>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</si>
  <si>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</si>
  <si>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</si>
  <si>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</si>
  <si>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</si>
  <si>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</si>
  <si>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</si>
  <si>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</si>
  <si>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</si>
  <si>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</si>
  <si>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</si>
  <si>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</si>
  <si>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</si>
  <si>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</si>
  <si>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</si>
  <si>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</si>
  <si>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</si>
  <si>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</si>
  <si>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</si>
  <si>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</si>
  <si>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</si>
  <si>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</si>
  <si>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</si>
  <si>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</si>
  <si>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</si>
  <si>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</si>
  <si>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</si>
  <si>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</si>
  <si>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</si>
  <si>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</si>
  <si>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</si>
  <si>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</si>
  <si>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</si>
  <si>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</si>
  <si>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</si>
  <si>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</si>
  <si>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</si>
  <si>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</si>
  <si>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</si>
  <si>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</si>
  <si>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</si>
  <si>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</si>
  <si>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</si>
  <si>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</si>
  <si>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</si>
  <si>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</si>
  <si>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</si>
  <si>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</si>
  <si>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</si>
  <si>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</si>
  <si>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</si>
  <si>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</si>
  <si>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</si>
  <si>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</si>
  <si>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</si>
  <si>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</si>
  <si>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</si>
  <si>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</si>
  <si>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</si>
  <si>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</si>
  <si>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</si>
  <si>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</si>
  <si>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</si>
  <si>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</si>
  <si>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</si>
  <si>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</si>
  <si>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</si>
  <si>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</si>
  <si>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</si>
  <si>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</si>
  <si>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</si>
  <si>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</si>
  <si>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</si>
  <si>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</si>
  <si>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</si>
  <si>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</si>
  <si>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</si>
  <si>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</si>
  <si>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</si>
  <si>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</si>
  <si>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</si>
  <si>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</si>
  <si>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</si>
  <si>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</si>
  <si>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</si>
  <si>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</si>
  <si>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</si>
  <si>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</si>
  <si>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</si>
  <si>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</si>
  <si>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</si>
  <si>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</si>
  <si>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</si>
  <si>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</si>
  <si>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</si>
  <si>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</si>
  <si>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</si>
  <si>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</si>
  <si>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</si>
  <si>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</si>
  <si>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</si>
  <si>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</si>
  <si>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</si>
  <si>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</si>
  <si>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</si>
  <si>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</si>
  <si>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</si>
  <si>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</si>
  <si>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</si>
  <si>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</si>
  <si>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</si>
  <si>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</si>
  <si>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</si>
  <si>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</si>
  <si>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</si>
  <si>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</si>
  <si>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</si>
  <si>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</si>
  <si>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</si>
  <si>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</si>
  <si>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</si>
  <si>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</si>
  <si>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</si>
  <si>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</si>
  <si>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</si>
  <si>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</si>
  <si>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</si>
  <si>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</si>
  <si>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</si>
  <si>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</si>
  <si>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</si>
  <si>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</si>
  <si>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</si>
  <si>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</si>
  <si>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</si>
  <si>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</si>
  <si>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</si>
  <si>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</si>
  <si>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</si>
  <si>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</si>
  <si>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</si>
  <si>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</si>
  <si>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</si>
  <si>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</si>
  <si>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</si>
  <si>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</si>
  <si>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</si>
  <si>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</si>
  <si>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</si>
  <si>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</si>
  <si>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</si>
  <si>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</si>
  <si>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</si>
  <si>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</si>
  <si>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</si>
  <si>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</si>
  <si>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</si>
  <si>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</si>
  <si>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</si>
  <si>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</si>
  <si>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</si>
  <si>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</si>
  <si>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</si>
  <si>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</si>
  <si>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</si>
  <si>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</si>
  <si>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</si>
  <si>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</si>
  <si>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</si>
  <si>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</si>
  <si>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</si>
  <si>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</si>
  <si>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</si>
  <si>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</si>
  <si>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</si>
  <si>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</si>
  <si>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</si>
  <si>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</si>
  <si>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</si>
  <si>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</si>
  <si>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</si>
  <si>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</si>
  <si>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</si>
  <si>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</si>
  <si>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</si>
  <si>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</si>
  <si>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</si>
  <si>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</si>
  <si>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</si>
  <si>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</si>
  <si>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</si>
  <si>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</si>
  <si>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</si>
  <si>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</si>
  <si>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</si>
  <si>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</si>
  <si>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</si>
  <si>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</si>
  <si>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</si>
  <si>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</si>
  <si>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</si>
  <si>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</si>
  <si>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</si>
  <si>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</si>
  <si>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</si>
  <si>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</si>
  <si>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</si>
  <si>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</si>
  <si>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</si>
  <si>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</si>
  <si>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</si>
  <si>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</si>
  <si>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</si>
  <si>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</si>
  <si>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</si>
  <si>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</si>
  <si>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</si>
  <si>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</si>
  <si>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</si>
  <si>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</si>
  <si>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</si>
  <si>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</si>
  <si>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</si>
  <si>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</si>
  <si>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</si>
  <si>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</si>
  <si>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</si>
  <si>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</si>
  <si>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</si>
  <si>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</si>
  <si>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</si>
  <si>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</si>
  <si>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</si>
  <si>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</si>
  <si>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</si>
  <si>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</si>
  <si>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</si>
  <si>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</si>
  <si>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</si>
  <si>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</si>
  <si>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</si>
  <si>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</si>
  <si>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</si>
  <si>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</si>
  <si>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</si>
  <si>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</si>
  <si>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</si>
  <si>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</si>
  <si>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</si>
  <si>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</si>
  <si>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</si>
  <si>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</si>
  <si>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</si>
  <si>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</si>
  <si>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</si>
  <si>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</si>
  <si>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</si>
  <si>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</si>
  <si>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</si>
  <si>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</si>
  <si>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</si>
  <si>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</si>
  <si>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</si>
  <si>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</si>
  <si>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</si>
  <si>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</si>
  <si>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</si>
  <si>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</si>
  <si>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</si>
  <si>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</si>
  <si>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</si>
  <si>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</si>
  <si>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</si>
  <si>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</si>
  <si>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</si>
  <si>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</si>
  <si>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</si>
  <si>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</si>
  <si>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</si>
  <si>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</si>
  <si>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</si>
  <si>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</si>
  <si>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</si>
  <si>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</si>
  <si>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</si>
  <si>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</si>
  <si>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</si>
  <si>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</si>
  <si>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</si>
  <si>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</si>
  <si>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</si>
  <si>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</si>
  <si>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</si>
  <si>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</si>
  <si>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</si>
  <si>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</si>
  <si>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</si>
  <si>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</si>
  <si>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</si>
  <si>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</si>
  <si>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</si>
  <si>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</si>
  <si>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</si>
  <si>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</si>
  <si>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</si>
  <si>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</si>
  <si>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</si>
  <si>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</si>
  <si>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</si>
  <si>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</si>
  <si>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</si>
  <si>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</si>
  <si>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</si>
  <si>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</si>
  <si>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</si>
  <si>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</si>
  <si>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</si>
  <si>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</si>
  <si>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</si>
  <si>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</si>
  <si>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</si>
  <si>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</si>
  <si>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</si>
  <si>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</si>
  <si>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</si>
  <si>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</si>
  <si>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</si>
  <si>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</si>
  <si>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</si>
  <si>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</si>
  <si>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</si>
  <si>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</si>
  <si>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</si>
  <si>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</si>
  <si>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</si>
  <si>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</si>
  <si>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</si>
  <si>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</si>
  <si>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</si>
  <si>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</si>
  <si>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</si>
  <si>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</si>
  <si>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</si>
  <si>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</si>
  <si>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</si>
  <si>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</si>
  <si>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</si>
  <si>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</si>
  <si>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</si>
  <si>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</si>
  <si>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</si>
  <si>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</si>
  <si>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</si>
  <si>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</si>
  <si>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</si>
  <si>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</si>
  <si>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</si>
  <si>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</si>
  <si>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</si>
  <si>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</si>
  <si>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</si>
  <si>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</si>
  <si>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</si>
  <si>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</si>
  <si>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</si>
  <si>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</si>
  <si>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</si>
  <si>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</si>
  <si>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</si>
  <si>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</si>
  <si>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</si>
  <si>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</si>
  <si>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</si>
  <si>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</si>
  <si>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</si>
  <si>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</si>
  <si>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</si>
  <si>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</si>
  <si>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</si>
  <si>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</si>
  <si>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</si>
  <si>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</si>
  <si>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</si>
  <si>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</si>
  <si>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</si>
  <si>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</si>
  <si>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</si>
  <si>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</si>
  <si>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</si>
  <si>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</si>
  <si>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</si>
  <si>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</si>
  <si>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</si>
  <si>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</si>
  <si>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</si>
  <si>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</si>
  <si>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</si>
  <si>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</si>
  <si>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</si>
  <si>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</si>
  <si>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</si>
  <si>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</si>
  <si>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</si>
  <si>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</si>
  <si>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</si>
  <si>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</si>
  <si>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</si>
  <si>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</si>
  <si>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</si>
  <si>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</si>
  <si>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</si>
  <si>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</si>
  <si>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</si>
  <si>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</si>
  <si>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</si>
  <si>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</si>
  <si>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</si>
  <si>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</si>
  <si>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</si>
  <si>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</si>
  <si>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</si>
  <si>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</si>
  <si>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</si>
  <si>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</si>
  <si>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</si>
  <si>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</si>
  <si>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</si>
  <si>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</si>
  <si>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</si>
  <si>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</si>
  <si>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</si>
  <si>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</si>
  <si>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</si>
  <si>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</si>
  <si>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</si>
  <si>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</si>
  <si>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</si>
  <si>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</si>
  <si>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</si>
  <si>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</si>
  <si>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</si>
  <si>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</si>
  <si>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</si>
  <si>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</si>
  <si>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</si>
  <si>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</si>
  <si>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</si>
  <si>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</si>
  <si>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</si>
  <si>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</si>
  <si>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</si>
  <si>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</si>
  <si>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</si>
  <si>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</si>
  <si>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</si>
  <si>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</si>
  <si>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</si>
  <si>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</si>
  <si>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</si>
  <si>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</si>
  <si>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</si>
  <si>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</si>
  <si>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</si>
  <si>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</si>
  <si>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</si>
  <si>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</si>
  <si>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</si>
  <si>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</si>
  <si>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</si>
  <si>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</si>
  <si>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</si>
  <si>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</si>
  <si>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</si>
  <si>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</si>
  <si>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</si>
  <si>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</si>
  <si>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</si>
  <si>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</si>
  <si>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</si>
  <si>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</si>
  <si>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</si>
  <si>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</si>
  <si>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</si>
  <si>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</si>
  <si>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</si>
  <si>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</si>
  <si>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</si>
  <si>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</si>
  <si>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</si>
  <si>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</si>
  <si>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</si>
  <si>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</si>
  <si>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</si>
  <si>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</si>
  <si>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</si>
  <si>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</si>
  <si>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</si>
  <si>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</si>
  <si>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</si>
  <si>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</si>
  <si>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</si>
  <si>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</si>
  <si>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</si>
  <si>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</si>
  <si>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</si>
  <si>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</si>
  <si>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</si>
  <si>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</si>
  <si>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</si>
  <si>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</si>
  <si>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</si>
  <si>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</si>
  <si>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</si>
  <si>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</si>
  <si>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</si>
  <si>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</si>
  <si>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</si>
  <si>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</si>
  <si>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</si>
  <si>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</si>
  <si>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</si>
  <si>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</si>
  <si>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</si>
  <si>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</si>
  <si>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</si>
  <si>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</si>
  <si>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</si>
  <si>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</si>
  <si>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</si>
  <si>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</si>
  <si>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</si>
  <si>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</si>
  <si>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</si>
  <si>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</si>
  <si>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</si>
  <si>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</si>
  <si>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</si>
  <si>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</si>
  <si>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</si>
  <si>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</si>
  <si>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</si>
  <si>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</si>
  <si>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</si>
  <si>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</si>
  <si>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</si>
  <si>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</si>
  <si>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</si>
  <si>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</si>
  <si>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</si>
  <si>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</si>
  <si>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</si>
  <si>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</si>
  <si>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</si>
  <si>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</si>
  <si>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</si>
  <si>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</si>
  <si>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</si>
  <si>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</si>
  <si>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</si>
  <si>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</si>
  <si>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</si>
  <si>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</si>
  <si>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</si>
  <si>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</si>
  <si>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</si>
  <si>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</si>
  <si>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</si>
  <si>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</si>
  <si>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</si>
  <si>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</si>
  <si>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</si>
  <si>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</si>
  <si>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</si>
  <si>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</si>
  <si>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</si>
  <si>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</si>
  <si>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</si>
  <si>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</si>
  <si>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</si>
  <si>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</si>
  <si>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</si>
  <si>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</si>
  <si>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</si>
  <si>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</si>
  <si>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</si>
  <si>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</si>
  <si>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</si>
  <si>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</si>
  <si>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</si>
  <si>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</si>
  <si>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</si>
  <si>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</si>
  <si>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</si>
  <si>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</si>
  <si>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</si>
  <si>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</si>
  <si>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</si>
  <si>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</si>
  <si>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</si>
  <si>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</si>
  <si>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</si>
  <si>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</si>
  <si>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</si>
  <si>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</si>
  <si>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</si>
  <si>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</si>
  <si>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</si>
  <si>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</si>
  <si>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</si>
  <si>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</si>
  <si>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</si>
  <si>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</si>
  <si>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</si>
  <si>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</si>
  <si>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</si>
  <si>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</si>
  <si>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</si>
  <si>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</si>
  <si>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</si>
  <si>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</si>
  <si>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</si>
  <si>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</si>
  <si>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</si>
  <si>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</si>
  <si>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</si>
  <si>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</si>
  <si>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</si>
  <si>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</si>
  <si>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</si>
  <si>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</si>
  <si>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</si>
  <si>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</si>
  <si>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</si>
  <si>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</si>
  <si>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</si>
  <si>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</si>
  <si>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</si>
  <si>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</si>
  <si>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</si>
  <si>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</si>
  <si>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</si>
  <si>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</si>
  <si>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</si>
  <si>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</si>
  <si>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</si>
  <si>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</si>
  <si>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</si>
  <si>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</si>
  <si>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</si>
  <si>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</si>
  <si>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</si>
  <si>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</si>
  <si>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</si>
  <si>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</si>
  <si>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</si>
  <si>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</si>
  <si>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</si>
  <si>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</si>
  <si>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</si>
  <si>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</si>
  <si>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</si>
  <si>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</si>
  <si>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</si>
  <si>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</si>
  <si>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</si>
  <si>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</si>
  <si>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</si>
  <si>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</si>
  <si>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</si>
  <si>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</si>
  <si>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</si>
  <si>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</si>
  <si>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</si>
  <si>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</si>
  <si>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</si>
  <si>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</si>
  <si>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</si>
  <si>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</si>
  <si>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</si>
  <si>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</si>
  <si>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</si>
  <si>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</si>
  <si>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</si>
  <si>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</si>
  <si>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</si>
  <si>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</si>
  <si>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</si>
  <si>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</si>
  <si>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</si>
  <si>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</si>
  <si>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</si>
  <si>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</si>
  <si>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</si>
  <si>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</si>
  <si>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</si>
  <si>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</si>
  <si>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</si>
  <si>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</si>
  <si>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</si>
  <si>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</si>
  <si>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</si>
  <si>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</si>
  <si>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</si>
  <si>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</si>
  <si>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</si>
  <si>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</si>
  <si>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</si>
  <si>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</si>
  <si>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</si>
  <si>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</si>
  <si>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</si>
  <si>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</si>
  <si>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</si>
  <si>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</si>
  <si>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</si>
  <si>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</si>
  <si>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</si>
  <si>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</si>
  <si>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</si>
  <si>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</si>
  <si>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</si>
  <si>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</si>
  <si>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</si>
  <si>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</si>
  <si>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</si>
  <si>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</si>
  <si>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</si>
  <si>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</si>
  <si>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</si>
  <si>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</si>
  <si>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</si>
  <si>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</si>
  <si>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</si>
  <si>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</si>
  <si>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</si>
  <si>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</si>
  <si>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</si>
  <si>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</si>
  <si>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</si>
  <si>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</si>
  <si>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</si>
  <si>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</si>
  <si>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</si>
  <si>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</si>
  <si>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</si>
  <si>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</si>
  <si>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</si>
  <si>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</si>
  <si>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</si>
  <si>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</si>
  <si>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</si>
  <si>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</si>
  <si>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</si>
  <si>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</si>
  <si>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</si>
  <si>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</si>
  <si>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</si>
  <si>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</si>
  <si>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</si>
  <si>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</si>
  <si>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</si>
  <si>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</si>
  <si>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</si>
  <si>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</si>
  <si>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</si>
  <si>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</si>
  <si>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</si>
  <si>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</si>
  <si>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</si>
  <si>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</si>
  <si>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</si>
  <si>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</si>
  <si>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</si>
  <si>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</si>
  <si>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</si>
  <si>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</si>
  <si>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</si>
  <si>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</si>
  <si>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</si>
  <si>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</si>
  <si>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</si>
  <si>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</si>
  <si>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</si>
  <si>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</si>
  <si>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</si>
  <si>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</si>
  <si>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</si>
  <si>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</si>
  <si>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</si>
  <si>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</si>
  <si>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</si>
  <si>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</si>
  <si>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</si>
  <si>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</si>
  <si>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</si>
  <si>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</si>
  <si>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</si>
  <si>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</si>
  <si>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</si>
  <si>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</si>
  <si>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</si>
  <si>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</si>
  <si>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</si>
  <si>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</si>
  <si>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</si>
  <si>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</si>
  <si>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</si>
  <si>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</si>
  <si>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</si>
  <si>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</si>
  <si>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</si>
  <si>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</si>
  <si>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</si>
  <si>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</si>
  <si>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</si>
  <si>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</si>
  <si>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</si>
  <si>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</si>
  <si>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</si>
  <si>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</si>
  <si>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</si>
  <si>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</si>
  <si>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</si>
  <si>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</si>
  <si>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</si>
  <si>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</si>
  <si>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</si>
  <si>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</si>
  <si>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</si>
  <si>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</si>
  <si>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</si>
  <si>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</si>
  <si>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</si>
  <si>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</si>
  <si>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</si>
  <si>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</si>
  <si>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</si>
  <si>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</si>
  <si>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</si>
  <si>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</si>
  <si>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</si>
  <si>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</si>
  <si>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</si>
  <si>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</si>
  <si>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</si>
  <si>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</si>
  <si>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</si>
  <si>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</si>
  <si>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</si>
  <si>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</si>
  <si>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</si>
  <si>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</si>
  <si>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</si>
  <si>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</si>
  <si>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</si>
  <si>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</si>
  <si>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</si>
  <si>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</si>
  <si>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</si>
  <si>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</si>
  <si>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</si>
  <si>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</si>
  <si>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</si>
  <si>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</si>
  <si>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</si>
  <si>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</si>
  <si>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</si>
  <si>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</si>
  <si>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</si>
  <si>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</si>
  <si>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</si>
  <si>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</si>
  <si>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</si>
  <si>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</si>
  <si>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</si>
  <si>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</si>
  <si>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</si>
  <si>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</si>
  <si>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</si>
  <si>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</si>
  <si>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</si>
  <si>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</si>
  <si>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</si>
  <si>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</si>
  <si>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</si>
  <si>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</si>
  <si>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</si>
  <si>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</si>
  <si>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</si>
  <si>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</si>
  <si>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</si>
  <si>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</si>
  <si>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</si>
  <si>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</si>
  <si>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</si>
  <si>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</si>
  <si>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</si>
  <si>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</si>
  <si>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</si>
  <si>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</si>
  <si>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</si>
  <si>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</si>
  <si>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</si>
  <si>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</si>
  <si>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</si>
  <si>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</si>
  <si>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</si>
  <si>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</si>
  <si>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</si>
  <si>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</si>
  <si>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</si>
  <si>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</si>
  <si>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</si>
  <si>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</si>
  <si>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</si>
  <si>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</si>
  <si>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</si>
  <si>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</si>
  <si>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</si>
  <si>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</si>
  <si>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</si>
  <si>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</si>
  <si>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</si>
  <si>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</si>
  <si>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</si>
  <si>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</si>
  <si>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</si>
  <si>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</si>
  <si>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</si>
  <si>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</si>
  <si>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</si>
  <si>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</si>
  <si>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</si>
  <si>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</si>
  <si>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</si>
  <si>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</si>
  <si>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</si>
  <si>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</si>
  <si>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</si>
  <si>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</si>
  <si>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</si>
  <si>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</si>
  <si>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</si>
  <si>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</si>
  <si>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</si>
  <si>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</si>
  <si>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</si>
  <si>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</si>
  <si>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</si>
  <si>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</si>
  <si>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</si>
  <si>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</si>
  <si>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</si>
  <si>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</si>
  <si>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</si>
  <si>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</si>
  <si>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</si>
  <si>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</si>
  <si>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</si>
  <si>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</si>
  <si>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</si>
  <si>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</si>
  <si>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</si>
  <si>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</si>
  <si>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</si>
  <si>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</si>
  <si>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</si>
  <si>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</si>
  <si>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</si>
  <si>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</si>
  <si>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</si>
  <si>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</si>
  <si>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</si>
  <si>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</si>
  <si>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</si>
  <si>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</si>
  <si>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</si>
  <si>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</si>
  <si>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</si>
  <si>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</si>
  <si>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</si>
  <si>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</si>
  <si>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</si>
  <si>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</si>
  <si>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</si>
  <si>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</si>
  <si>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</si>
  <si>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</si>
  <si>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</si>
  <si>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</si>
  <si>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</si>
  <si>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</si>
  <si>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</si>
  <si>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</si>
  <si>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</si>
  <si>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</si>
  <si>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</si>
  <si>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</si>
  <si>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</si>
  <si>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</si>
  <si>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</si>
  <si>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</si>
  <si>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</si>
  <si>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</si>
  <si>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</si>
  <si>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</si>
  <si>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</si>
  <si>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</si>
  <si>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</si>
  <si>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</si>
  <si>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</si>
  <si>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</si>
  <si>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</si>
  <si>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</si>
  <si>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</si>
  <si>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</si>
  <si>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</si>
  <si>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</si>
  <si>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</si>
  <si>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</si>
  <si>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</si>
  <si>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</si>
  <si>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</si>
  <si>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</si>
  <si>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</si>
  <si>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</si>
  <si>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</si>
  <si>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</si>
  <si>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</si>
  <si>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</si>
  <si>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</si>
  <si>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</si>
  <si>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</si>
  <si>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</si>
  <si>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</si>
  <si>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</si>
  <si>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</si>
  <si>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</si>
  <si>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</si>
  <si>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</si>
  <si>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</si>
  <si>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</si>
  <si>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</si>
  <si>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</si>
  <si>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</si>
  <si>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</si>
  <si>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</si>
  <si>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</si>
  <si>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</si>
  <si>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</si>
  <si>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</si>
  <si>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</si>
  <si>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</si>
  <si>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</si>
  <si>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</si>
  <si>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</si>
  <si>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</si>
  <si>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</si>
  <si>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</si>
  <si>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</si>
  <si>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</si>
  <si>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</si>
  <si>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</si>
  <si>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</si>
  <si>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</si>
  <si>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</si>
  <si>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</si>
  <si>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</si>
  <si>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</si>
  <si>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</si>
  <si>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</si>
  <si>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</si>
  <si>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</si>
  <si>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</si>
  <si>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</si>
  <si>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</si>
  <si>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</si>
  <si>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</si>
  <si>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</si>
  <si>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</si>
  <si>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</si>
  <si>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</si>
  <si>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</si>
  <si>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</si>
  <si>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</si>
  <si>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</si>
  <si>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</si>
  <si>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</si>
  <si>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</si>
  <si>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</si>
  <si>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</si>
  <si>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</si>
  <si>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</si>
  <si>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</si>
  <si>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</si>
  <si>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</si>
  <si>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</si>
  <si>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</si>
  <si>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</si>
  <si>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</si>
  <si>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</si>
  <si>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</si>
  <si>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</si>
  <si>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</si>
  <si>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</si>
  <si>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</si>
  <si>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</si>
  <si>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</si>
  <si>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</si>
  <si>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</si>
  <si>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</si>
  <si>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</si>
  <si>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</si>
  <si>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</si>
  <si>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</si>
  <si>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</si>
  <si>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</si>
  <si>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</si>
  <si>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</si>
  <si>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</si>
  <si>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</si>
  <si>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</si>
  <si>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</si>
  <si>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</si>
  <si>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</si>
  <si>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</si>
  <si>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</si>
  <si>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</si>
  <si>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</si>
  <si>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</si>
  <si>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</si>
  <si>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</si>
  <si>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</si>
  <si>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</si>
  <si>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</si>
  <si>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</si>
  <si>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</si>
  <si>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</si>
  <si>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</si>
  <si>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</si>
  <si>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</si>
  <si>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</si>
  <si>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</si>
  <si>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</si>
  <si>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</si>
  <si>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</si>
  <si>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</si>
  <si>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</si>
  <si>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</si>
  <si>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</si>
  <si>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</si>
  <si>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</si>
  <si>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</si>
  <si>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</si>
  <si>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</si>
  <si>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</si>
  <si>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</si>
  <si>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</si>
  <si>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</si>
  <si>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</si>
  <si>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</si>
  <si>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</si>
  <si>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</si>
  <si>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</si>
  <si>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</si>
  <si>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</si>
  <si>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</si>
  <si>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</si>
  <si>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</si>
  <si>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</si>
  <si>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</si>
  <si>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</si>
  <si>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</si>
  <si>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</si>
  <si>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</si>
  <si>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</si>
  <si>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</si>
  <si>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</si>
  <si>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</si>
  <si>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</si>
  <si>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</si>
  <si>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</si>
  <si>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</si>
  <si>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</si>
  <si>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</si>
  <si>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</si>
  <si>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</si>
  <si>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</si>
  <si>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</si>
  <si>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</si>
  <si>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</si>
  <si>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</si>
  <si>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</si>
  <si>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</si>
  <si>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</si>
  <si>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</si>
  <si>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</si>
  <si>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</si>
  <si>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</si>
  <si>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</si>
  <si>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</si>
  <si>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</si>
  <si>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</si>
  <si>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</si>
  <si>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</si>
  <si>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</si>
  <si>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</si>
  <si>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</si>
  <si>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</si>
  <si>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</si>
  <si>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</si>
  <si>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</si>
  <si>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</si>
  <si>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</si>
  <si>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</si>
  <si>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</si>
  <si>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</si>
  <si>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</si>
  <si>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</si>
  <si>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</si>
  <si>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</si>
  <si>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</si>
  <si>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</si>
  <si>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</si>
  <si>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</si>
  <si>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</si>
  <si>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</si>
  <si>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</si>
  <si>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</si>
  <si>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</si>
  <si>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</si>
  <si>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</si>
  <si>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</si>
  <si>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</si>
  <si>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</si>
  <si>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</si>
  <si>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</si>
  <si>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</si>
  <si>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</si>
  <si>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</si>
  <si>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</si>
  <si>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</si>
  <si>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</si>
  <si>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</si>
  <si>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</si>
  <si>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</si>
  <si>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</si>
  <si>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</si>
  <si>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</si>
  <si>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</si>
  <si>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</si>
  <si>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</si>
  <si>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</si>
  <si>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</si>
  <si>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</si>
  <si>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</si>
  <si>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</si>
  <si>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</si>
  <si>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</si>
  <si>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</si>
  <si>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</si>
  <si>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</si>
  <si>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</si>
  <si>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</si>
  <si>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</si>
  <si>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</si>
  <si>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</si>
  <si>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</si>
  <si>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</si>
  <si>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</si>
  <si>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</si>
  <si>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</si>
  <si>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</si>
  <si>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</si>
  <si>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</si>
  <si>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</si>
  <si>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</si>
  <si>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</si>
  <si>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</si>
  <si>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</si>
  <si>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</si>
  <si>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</si>
  <si>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</si>
  <si>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</si>
  <si>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</si>
  <si>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</si>
  <si>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</si>
  <si>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</si>
  <si>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</si>
  <si>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</si>
  <si>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</si>
  <si>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</si>
  <si>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</si>
  <si>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</si>
  <si>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</si>
  <si>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</si>
  <si>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</si>
  <si>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</si>
  <si>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</si>
  <si>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</si>
  <si>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</si>
  <si>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</si>
  <si>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</si>
  <si>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</si>
  <si>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</si>
  <si>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</si>
  <si>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</si>
  <si>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</si>
  <si>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</si>
  <si>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</si>
  <si>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</si>
  <si>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</si>
  <si>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</si>
  <si>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</si>
  <si>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</si>
  <si>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</si>
  <si>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</si>
  <si>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</si>
  <si>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</si>
  <si>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</si>
  <si>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</si>
  <si>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</si>
  <si>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</si>
  <si>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</si>
  <si>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</si>
  <si>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</si>
  <si>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</si>
  <si>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</si>
  <si>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</si>
  <si>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</si>
  <si>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</si>
  <si>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</si>
  <si>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</si>
  <si>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</si>
  <si>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</si>
  <si>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</si>
  <si>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</si>
  <si>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</si>
  <si>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</si>
  <si>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</si>
  <si>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</si>
  <si>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</si>
  <si>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</si>
  <si>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</si>
  <si>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</si>
  <si>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</si>
  <si>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</si>
  <si>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</si>
  <si>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</si>
  <si>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</si>
  <si>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</si>
  <si>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</si>
  <si>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</si>
  <si>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</si>
  <si>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</si>
  <si>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</si>
  <si>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</si>
  <si>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</si>
  <si>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</si>
  <si>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</si>
  <si>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</si>
  <si>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</si>
  <si>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</si>
  <si>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</si>
  <si>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</si>
  <si>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</si>
  <si>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</si>
  <si>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</si>
  <si>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</si>
  <si>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</si>
  <si>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</si>
  <si>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</si>
  <si>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</si>
  <si>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</si>
  <si>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</si>
  <si>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</si>
  <si>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</si>
  <si>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</si>
  <si>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</si>
  <si>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</si>
  <si>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</si>
  <si>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</si>
  <si>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</si>
  <si>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</si>
  <si>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</si>
  <si>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</si>
  <si>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</si>
  <si>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</si>
  <si>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</si>
  <si>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</si>
  <si>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</si>
  <si>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</si>
  <si>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</si>
  <si>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</si>
  <si>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</si>
  <si>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</si>
  <si>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</si>
  <si>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</si>
  <si>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</si>
  <si>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</si>
  <si>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</si>
  <si>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</si>
  <si>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</si>
  <si>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</si>
  <si>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</si>
  <si>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</si>
  <si>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</si>
  <si>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</si>
  <si>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</si>
  <si>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</si>
  <si>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</si>
  <si>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</si>
  <si>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</si>
  <si>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</si>
  <si>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</si>
  <si>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</si>
  <si>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</si>
  <si>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</si>
  <si>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</si>
  <si>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</si>
  <si>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</si>
  <si>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</si>
  <si>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</si>
  <si>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</si>
  <si>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</si>
  <si>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</si>
  <si>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</si>
  <si>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</si>
  <si>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</si>
  <si>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</si>
  <si>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</si>
  <si>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</si>
  <si>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</si>
  <si>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</si>
  <si>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</si>
  <si>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</si>
  <si>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</si>
  <si>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</si>
  <si>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</si>
  <si>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</si>
  <si>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</si>
  <si>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</si>
  <si>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</si>
  <si>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</si>
  <si>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</si>
  <si>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</si>
  <si>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</si>
  <si>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</si>
  <si>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</si>
  <si>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</si>
  <si>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</si>
  <si>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</si>
  <si>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</si>
  <si>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</si>
  <si>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</si>
  <si>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</si>
  <si>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</si>
  <si>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</si>
  <si>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</si>
  <si>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</si>
  <si>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</si>
  <si>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</si>
  <si>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</si>
  <si>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</si>
  <si>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</si>
  <si>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</si>
  <si>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</si>
  <si>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</si>
  <si>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</si>
  <si>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</si>
  <si>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</si>
  <si>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</si>
  <si>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</si>
  <si>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</si>
  <si>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</si>
  <si>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</si>
  <si>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</si>
  <si>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</si>
  <si>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</si>
  <si>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</si>
  <si>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</si>
  <si>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</si>
  <si>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</si>
  <si>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</si>
  <si>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</si>
  <si>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</si>
  <si>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</si>
  <si>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</si>
  <si>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</si>
  <si>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</si>
  <si>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</si>
  <si>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</si>
  <si>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</si>
  <si>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</si>
  <si>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</si>
  <si>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</si>
  <si>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</si>
  <si>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</si>
  <si>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</si>
  <si>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</si>
  <si>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</si>
  <si>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</si>
  <si>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</si>
  <si>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</si>
  <si>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</si>
  <si>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</si>
  <si>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</si>
  <si>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</si>
  <si>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</si>
  <si>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</si>
  <si>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</si>
  <si>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</si>
  <si>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</si>
  <si>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</si>
  <si>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</si>
  <si>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</si>
  <si>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</si>
  <si>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</si>
  <si>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</si>
  <si>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</si>
  <si>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</si>
  <si>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</si>
  <si>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</si>
  <si>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</si>
  <si>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</si>
  <si>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</si>
  <si>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</si>
  <si>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</si>
  <si>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</si>
  <si>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</si>
  <si>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</si>
  <si>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</si>
  <si>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</si>
  <si>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</si>
  <si>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</si>
  <si>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</si>
  <si>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</si>
  <si>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</si>
  <si>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</si>
  <si>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</si>
  <si>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</si>
  <si>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</si>
  <si>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</si>
  <si>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</si>
  <si>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</si>
  <si>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</si>
  <si>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</si>
  <si>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</si>
  <si>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</si>
  <si>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</si>
  <si>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</si>
  <si>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</si>
  <si>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</si>
  <si>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</si>
  <si>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</si>
  <si>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</si>
  <si>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</si>
  <si>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</si>
  <si>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</si>
  <si>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</si>
  <si>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</si>
  <si>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</si>
  <si>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</si>
  <si>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</si>
  <si>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</si>
  <si>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</si>
  <si>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</si>
  <si>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</si>
  <si>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</si>
  <si>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</si>
  <si>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</si>
  <si>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</si>
  <si>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</si>
  <si>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</si>
  <si>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</si>
  <si>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</si>
  <si>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</si>
  <si>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</si>
  <si>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</si>
  <si>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</si>
  <si>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</si>
  <si>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</si>
  <si>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</si>
  <si>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</si>
  <si>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</si>
  <si>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</si>
  <si>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</si>
  <si>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</si>
  <si>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</si>
  <si>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</si>
  <si>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</si>
  <si>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</si>
  <si>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</si>
  <si>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</si>
  <si>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</si>
  <si>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</si>
  <si>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</si>
  <si>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</si>
  <si>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</si>
  <si>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</si>
  <si>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</si>
  <si>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</si>
  <si>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</si>
  <si>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</si>
  <si>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</si>
  <si>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</si>
  <si>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</si>
  <si>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</si>
  <si>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</si>
  <si>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</si>
  <si>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</si>
  <si>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</si>
  <si>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</si>
  <si>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</si>
  <si>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</si>
  <si>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</si>
  <si>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</si>
  <si>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</si>
  <si>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</si>
  <si>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</si>
  <si>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</si>
  <si>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</si>
  <si>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</si>
  <si>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</si>
  <si>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</si>
  <si>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</si>
  <si>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</si>
  <si>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</si>
  <si>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</si>
  <si>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</si>
  <si>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</si>
  <si>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</si>
  <si>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</si>
  <si>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</si>
  <si>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</si>
  <si>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</si>
  <si>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</si>
  <si>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</si>
  <si>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</si>
  <si>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</si>
  <si>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</si>
  <si>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</si>
  <si>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</si>
  <si>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</si>
  <si>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</si>
  <si>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</si>
  <si>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</si>
  <si>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</si>
  <si>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</si>
  <si>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</si>
  <si>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</si>
  <si>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</si>
  <si>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</si>
  <si>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</si>
  <si>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</si>
  <si>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</si>
  <si>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</si>
  <si>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</si>
  <si>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</si>
  <si>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</si>
  <si>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</si>
  <si>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</si>
  <si>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</si>
  <si>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</si>
  <si>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</si>
  <si>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</si>
  <si>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</si>
  <si>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</si>
  <si>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</si>
  <si>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</si>
  <si>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</si>
  <si>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</si>
  <si>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</si>
  <si>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</si>
  <si>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</si>
  <si>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</si>
  <si>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</si>
  <si>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</si>
  <si>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</si>
  <si>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</si>
  <si>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</si>
  <si>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</si>
  <si>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</si>
  <si>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</si>
  <si>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</si>
  <si>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</si>
  <si>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</si>
  <si>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</si>
  <si>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</si>
  <si>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</si>
  <si>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</si>
  <si>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</si>
  <si>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</si>
  <si>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</si>
  <si>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</si>
  <si>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</si>
  <si>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</si>
  <si>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</si>
  <si>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</si>
  <si>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</si>
  <si>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</si>
  <si>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</si>
  <si>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</si>
  <si>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</si>
  <si>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</si>
  <si>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</si>
  <si>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</si>
  <si>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</si>
  <si>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</si>
  <si>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</si>
  <si>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</si>
  <si>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</si>
  <si>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</si>
  <si>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</si>
  <si>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</si>
  <si>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</si>
  <si>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</si>
  <si>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</si>
  <si>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</si>
  <si>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</si>
  <si>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</si>
  <si>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</si>
  <si>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</si>
  <si>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</si>
  <si>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</si>
  <si>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</si>
  <si>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</si>
  <si>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</si>
  <si>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</si>
  <si>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</si>
  <si>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</si>
  <si>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</si>
  <si>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</si>
  <si>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</si>
  <si>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</si>
  <si>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</si>
  <si>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</si>
  <si>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</si>
  <si>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</si>
  <si>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</si>
  <si>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</si>
  <si>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</si>
  <si>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</si>
  <si>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</si>
  <si>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</si>
  <si>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</si>
  <si>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</si>
  <si>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</si>
  <si>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</si>
  <si>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</si>
  <si>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</si>
  <si>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</si>
  <si>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</si>
  <si>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</si>
  <si>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</si>
  <si>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</si>
  <si>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</si>
  <si>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</si>
  <si>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</si>
  <si>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</si>
  <si>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</si>
  <si>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</si>
  <si>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</si>
  <si>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</si>
  <si>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</si>
  <si>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</si>
  <si>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</si>
  <si>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</si>
  <si>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</si>
  <si>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</si>
  <si>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</si>
  <si>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</si>
  <si>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</si>
  <si>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</si>
  <si>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</si>
  <si>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</si>
  <si>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</si>
  <si>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</si>
  <si>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</si>
  <si>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</si>
  <si>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</si>
  <si>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</si>
  <si>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</si>
  <si>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</si>
  <si>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</si>
  <si>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</si>
  <si>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</si>
  <si>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</si>
  <si>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</si>
  <si>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</si>
  <si>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</si>
  <si>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</si>
  <si>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</si>
  <si>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</si>
  <si>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</si>
  <si>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</si>
  <si>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</si>
  <si>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</si>
  <si>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</si>
  <si>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</si>
  <si>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</si>
  <si>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</si>
  <si>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</si>
  <si>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</si>
  <si>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</si>
  <si>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</si>
  <si>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</si>
  <si>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</si>
  <si>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</si>
  <si>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</si>
  <si>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</si>
  <si>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</si>
  <si>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</si>
  <si>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</si>
  <si>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</si>
  <si>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</si>
  <si>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</si>
  <si>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</si>
  <si>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</si>
  <si>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</si>
  <si>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</si>
  <si>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</si>
  <si>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</si>
  <si>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</si>
  <si>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</si>
  <si>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</si>
  <si>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</si>
  <si>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</si>
  <si>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</si>
  <si>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</si>
  <si>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</si>
  <si>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</si>
  <si>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</si>
  <si>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</si>
  <si>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</si>
  <si>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</si>
  <si>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</si>
  <si>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</si>
  <si>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</si>
  <si>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</si>
  <si>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</si>
  <si>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</si>
  <si>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</si>
  <si>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</si>
  <si>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</si>
  <si>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</si>
  <si>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</si>
  <si>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</si>
  <si>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</si>
  <si>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</si>
  <si>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</si>
  <si>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</si>
  <si>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</si>
  <si>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</si>
  <si>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</si>
  <si>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</si>
  <si>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</si>
  <si>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</si>
  <si>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</si>
  <si>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</si>
  <si>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</si>
  <si>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</si>
  <si>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</si>
  <si>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</si>
  <si>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</si>
  <si>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</si>
  <si>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</si>
  <si>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</si>
  <si>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</si>
  <si>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</si>
  <si>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</si>
  <si>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</si>
  <si>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</si>
  <si>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</si>
  <si>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</si>
  <si>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</si>
  <si>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</si>
  <si>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</si>
  <si>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</si>
  <si>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</si>
  <si>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</si>
  <si>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</si>
  <si>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</si>
  <si>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</si>
  <si>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</si>
  <si>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</si>
  <si>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</si>
  <si>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</si>
  <si>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</si>
  <si>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</si>
  <si>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</si>
  <si>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</si>
  <si>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</si>
  <si>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</si>
  <si>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</si>
  <si>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</si>
  <si>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</si>
  <si>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</si>
  <si>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</si>
  <si>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</si>
  <si>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</si>
  <si>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</si>
  <si>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</si>
  <si>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</si>
  <si>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</si>
  <si>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</si>
  <si>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</si>
  <si>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</si>
  <si>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</si>
  <si>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</si>
  <si>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</si>
  <si>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</si>
  <si>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</si>
  <si>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</si>
  <si>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</si>
  <si>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</si>
  <si>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</si>
  <si>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</si>
  <si>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</si>
  <si>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</si>
  <si>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</si>
  <si>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</si>
  <si>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</si>
  <si>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</si>
  <si>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</si>
  <si>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</si>
  <si>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</si>
  <si>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</si>
  <si>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</si>
  <si>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</si>
  <si>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</si>
  <si>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</si>
  <si>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</si>
  <si>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</si>
  <si>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</si>
  <si>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</si>
  <si>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</si>
  <si>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</si>
  <si>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</si>
  <si>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</si>
  <si>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</si>
  <si>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</si>
  <si>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</si>
  <si>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</si>
  <si>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</si>
  <si>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</si>
  <si>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</si>
  <si>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</si>
  <si>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</si>
  <si>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</si>
  <si>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</si>
  <si>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</si>
  <si>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</si>
  <si>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</si>
  <si>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</si>
  <si>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</si>
  <si>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</si>
  <si>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</si>
  <si>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</si>
  <si>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</si>
  <si>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</si>
  <si>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</si>
  <si>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</si>
  <si>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</si>
  <si>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</si>
  <si>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</si>
  <si>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</si>
  <si>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</si>
  <si>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</si>
  <si>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</si>
  <si>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</si>
  <si>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</si>
  <si>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</si>
  <si>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</si>
  <si>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</si>
  <si>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</si>
  <si>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</si>
  <si>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</si>
  <si>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</si>
  <si>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</si>
  <si>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</si>
  <si>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</si>
  <si>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</si>
  <si>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</si>
  <si>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</si>
  <si>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</si>
  <si>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</si>
  <si>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</si>
  <si>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</si>
  <si>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</si>
  <si>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</si>
  <si>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</si>
  <si>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</si>
  <si>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</si>
  <si>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</si>
  <si>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</si>
  <si>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</si>
  <si>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</si>
  <si>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</si>
  <si>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</si>
  <si>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</si>
  <si>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</si>
  <si>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</si>
  <si>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</si>
  <si>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</si>
  <si>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</si>
  <si>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</si>
  <si>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</si>
  <si>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</si>
  <si>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</si>
  <si>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</si>
  <si>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</si>
  <si>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</si>
  <si>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</si>
  <si>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</si>
  <si>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</si>
  <si>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</si>
  <si>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</si>
  <si>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</si>
  <si>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</si>
  <si>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</si>
  <si>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</si>
  <si>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</si>
  <si>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</si>
  <si>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</si>
  <si>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</si>
  <si>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</si>
  <si>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</si>
  <si>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</si>
  <si>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</si>
  <si>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</si>
  <si>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</si>
  <si>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</si>
  <si>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</si>
  <si>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</si>
  <si>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</si>
  <si>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</si>
  <si>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</si>
  <si>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</si>
  <si>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</si>
  <si>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</si>
  <si>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</si>
  <si>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</si>
  <si>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</si>
  <si>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</si>
  <si>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</si>
  <si>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</si>
  <si>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</si>
  <si>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</si>
  <si>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</si>
  <si>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</si>
  <si>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</si>
  <si>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</si>
  <si>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</si>
  <si>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</si>
  <si>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</si>
  <si>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</si>
  <si>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</si>
  <si>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</si>
  <si>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</si>
  <si>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</si>
  <si>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</si>
  <si>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</si>
  <si>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</si>
  <si>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</si>
  <si>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</si>
  <si>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</si>
  <si>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</si>
  <si>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</si>
  <si>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</si>
  <si>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</si>
  <si>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</si>
  <si>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</si>
  <si>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</si>
  <si>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</si>
  <si>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</si>
  <si>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</si>
  <si>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</si>
  <si>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</si>
  <si>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</si>
  <si>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</si>
  <si>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</si>
  <si>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</si>
  <si>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</si>
  <si>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</si>
  <si>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</si>
  <si>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</si>
  <si>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</si>
  <si>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</si>
  <si>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</si>
  <si>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</si>
  <si>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</si>
  <si>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</si>
  <si>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</si>
  <si>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</si>
  <si>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</si>
  <si>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</si>
  <si>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</si>
  <si>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</si>
  <si>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</si>
  <si>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</si>
  <si>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</si>
  <si>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</si>
  <si>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</si>
  <si>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</si>
  <si>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</si>
  <si>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</si>
  <si>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</si>
  <si>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</si>
  <si>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</si>
  <si>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</si>
  <si>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</si>
  <si>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</si>
  <si>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</si>
  <si>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</si>
  <si>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</si>
  <si>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</si>
  <si>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</si>
  <si>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</si>
  <si>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</si>
  <si>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</si>
  <si>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</si>
  <si>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</si>
  <si>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</si>
  <si>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</si>
  <si>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</si>
  <si>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</si>
  <si>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</si>
  <si>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</si>
  <si>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</si>
  <si>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</si>
  <si>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</si>
  <si>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</si>
  <si>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</si>
  <si>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</si>
  <si>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</si>
  <si>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</si>
  <si>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</si>
  <si>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</si>
  <si>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</si>
  <si>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</si>
  <si>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</si>
  <si>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</si>
  <si>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</si>
  <si>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</si>
  <si>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</si>
  <si>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</si>
  <si>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</si>
  <si>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</si>
  <si>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</si>
  <si>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</si>
  <si>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</si>
  <si>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</si>
  <si>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</si>
  <si>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</si>
  <si>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</si>
  <si>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</si>
  <si>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</si>
  <si>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</si>
  <si>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</si>
  <si>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</si>
  <si>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</si>
  <si>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</si>
  <si>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</si>
  <si>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</si>
  <si>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</si>
  <si>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</si>
  <si>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</si>
  <si>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</si>
  <si>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</si>
  <si>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</si>
  <si>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</si>
  <si>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</si>
  <si>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</si>
  <si>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</si>
  <si>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</si>
  <si>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</si>
  <si>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</si>
  <si>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</si>
  <si>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</si>
  <si>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</si>
  <si>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</si>
  <si>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</si>
  <si>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</si>
  <si>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</si>
  <si>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</si>
  <si>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</si>
  <si>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</si>
  <si>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</si>
  <si>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</si>
  <si>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</si>
  <si>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</si>
  <si>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</si>
  <si>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</si>
  <si>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</si>
  <si>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</si>
  <si>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</si>
  <si>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</si>
  <si>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</si>
  <si>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</si>
  <si>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</si>
  <si>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</si>
  <si>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</si>
  <si>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</si>
  <si>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</si>
  <si>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</si>
  <si>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</si>
  <si>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</si>
  <si>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</si>
  <si>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</si>
  <si>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</si>
  <si>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</si>
  <si>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</si>
  <si>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</si>
  <si>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</si>
  <si>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</si>
  <si>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</si>
  <si>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</si>
  <si>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</si>
  <si>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</si>
  <si>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</si>
  <si>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</si>
  <si>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</si>
  <si>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</si>
  <si>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</si>
  <si>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</si>
  <si>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</si>
  <si>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</si>
  <si>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</si>
  <si>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</si>
  <si>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</si>
  <si>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</si>
  <si>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</si>
  <si>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</si>
  <si>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</si>
  <si>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</si>
  <si>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</si>
  <si>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</si>
  <si>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</si>
  <si>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</si>
  <si>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</si>
  <si>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</si>
  <si>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</si>
  <si>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</si>
  <si>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</si>
  <si>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</si>
  <si>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</si>
  <si>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</si>
  <si>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</si>
  <si>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</si>
  <si>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</si>
  <si>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</si>
  <si>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</si>
  <si>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</si>
  <si>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</si>
  <si>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</si>
  <si>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</si>
  <si>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</si>
  <si>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</si>
  <si>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</si>
  <si>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</si>
  <si>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</si>
  <si>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</si>
  <si>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</si>
  <si>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</si>
  <si>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</si>
  <si>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</si>
  <si>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</si>
  <si>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</si>
  <si>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</si>
  <si>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</si>
  <si>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</si>
  <si>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</si>
  <si>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</si>
  <si>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</si>
  <si>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</si>
  <si>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</si>
  <si>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</si>
  <si>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</si>
  <si>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</si>
  <si>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</si>
  <si>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</si>
  <si>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</si>
  <si>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</si>
  <si>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</si>
  <si>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</si>
  <si>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</si>
  <si>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</si>
  <si>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</si>
  <si>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</si>
  <si>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</si>
  <si>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</si>
  <si>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</si>
  <si>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</si>
  <si>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</si>
  <si>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</si>
  <si>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</si>
  <si>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</si>
  <si>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</si>
  <si>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</si>
  <si>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</si>
  <si>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</si>
  <si>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</si>
  <si>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</si>
  <si>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</si>
  <si>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</si>
  <si>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</si>
  <si>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</si>
  <si>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</si>
  <si>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</si>
  <si>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</si>
  <si>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</si>
  <si>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</si>
  <si>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</si>
  <si>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</si>
  <si>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</si>
  <si>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</si>
  <si>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</si>
  <si>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</si>
  <si>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</si>
  <si>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</si>
  <si>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</si>
  <si>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</si>
  <si>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</si>
  <si>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</si>
  <si>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</si>
  <si>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</si>
  <si>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</si>
  <si>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</si>
  <si>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</si>
  <si>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</si>
  <si>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</si>
  <si>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</si>
  <si>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</si>
  <si>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</si>
  <si>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</si>
  <si>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</si>
  <si>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</si>
  <si>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</si>
  <si>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</si>
  <si>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</si>
  <si>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</si>
  <si>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</si>
  <si>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</si>
  <si>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</si>
  <si>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</si>
  <si>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</si>
  <si>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</si>
  <si>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</si>
  <si>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</si>
  <si>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</si>
  <si>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</si>
  <si>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</si>
  <si>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</si>
  <si>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</si>
  <si>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</si>
  <si>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</si>
  <si>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</si>
  <si>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</si>
  <si>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</si>
  <si>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</si>
  <si>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</si>
  <si>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</si>
  <si>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</si>
  <si>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</si>
  <si>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</si>
  <si>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</si>
  <si>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</si>
  <si>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</si>
  <si>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</si>
  <si>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</si>
  <si>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</si>
  <si>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</si>
  <si>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</si>
  <si>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</si>
  <si>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</si>
  <si>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</si>
  <si>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</si>
  <si>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</si>
  <si>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</si>
  <si>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</si>
  <si>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</si>
  <si>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</si>
  <si>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</si>
  <si>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</si>
  <si>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</si>
  <si>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</si>
  <si>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</si>
  <si>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</si>
  <si>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</si>
  <si>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</si>
  <si>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</si>
  <si>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</si>
  <si>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</si>
  <si>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</si>
  <si>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</si>
  <si>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</si>
  <si>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</si>
  <si>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</si>
  <si>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</si>
  <si>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</si>
  <si>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</si>
  <si>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</si>
  <si>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</si>
  <si>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</si>
  <si>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</si>
  <si>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</si>
  <si>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</si>
  <si>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</si>
  <si>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</si>
  <si>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</si>
  <si>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</si>
  <si>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</si>
  <si>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</si>
  <si>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</si>
  <si>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</si>
  <si>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</si>
  <si>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</si>
  <si>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</si>
  <si>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</si>
  <si>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</si>
  <si>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</si>
  <si>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</si>
  <si>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</si>
  <si>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</si>
  <si>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</si>
  <si>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</si>
  <si>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</si>
  <si>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</si>
  <si>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</si>
  <si>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</si>
  <si>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</si>
  <si>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</si>
  <si>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</si>
  <si>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</si>
  <si>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</si>
  <si>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</si>
  <si>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</si>
  <si>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</si>
  <si>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</si>
  <si>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</si>
  <si>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</si>
  <si>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</si>
  <si>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</si>
  <si>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</si>
  <si>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</si>
  <si>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</si>
  <si>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</si>
  <si>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</si>
  <si>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</si>
  <si>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</si>
  <si>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</si>
  <si>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</si>
  <si>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</si>
  <si>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</si>
  <si>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</si>
  <si>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</si>
  <si>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</si>
  <si>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</si>
  <si>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</si>
  <si>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</si>
  <si>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</si>
  <si>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</si>
  <si>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</si>
  <si>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</si>
  <si>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</si>
  <si>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</si>
  <si>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</si>
  <si>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</si>
  <si>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</si>
  <si>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</si>
  <si>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</si>
  <si>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</si>
  <si>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</si>
  <si>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</si>
  <si>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</si>
  <si>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</si>
  <si>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</si>
  <si>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</si>
  <si>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</si>
  <si>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</si>
  <si>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</si>
  <si>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</si>
  <si>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</si>
  <si>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</si>
  <si>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</si>
  <si>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</si>
  <si>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</si>
  <si>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</si>
  <si>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</si>
  <si>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</si>
  <si>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</si>
  <si>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</si>
  <si>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</si>
  <si>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</si>
  <si>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</si>
  <si>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</si>
  <si>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</si>
  <si>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</si>
  <si>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</si>
  <si>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</si>
  <si>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</si>
  <si>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</si>
  <si>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</si>
  <si>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</si>
  <si>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</si>
  <si>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</si>
  <si>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</si>
  <si>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</si>
  <si>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</si>
  <si>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</si>
  <si>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</si>
  <si>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</si>
  <si>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</si>
  <si>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</si>
  <si>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</si>
  <si>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</si>
  <si>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</si>
  <si>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</si>
  <si>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</si>
  <si>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</si>
  <si>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</si>
  <si>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</si>
  <si>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</si>
  <si>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</si>
  <si>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</si>
  <si>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</si>
  <si>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</si>
  <si>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</si>
  <si>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</si>
  <si>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</si>
  <si>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</si>
  <si>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</si>
  <si>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</si>
  <si>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</si>
  <si>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</si>
  <si>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</si>
  <si>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</si>
  <si>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</si>
  <si>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</si>
  <si>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</si>
  <si>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</si>
  <si>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</si>
  <si>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</si>
  <si>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</si>
  <si>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</si>
  <si>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</si>
  <si>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</si>
  <si>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</si>
  <si>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</si>
  <si>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</si>
  <si>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</si>
  <si>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</si>
  <si>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</si>
  <si>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</si>
  <si>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</si>
  <si>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</si>
  <si>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</si>
  <si>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</si>
  <si>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</si>
  <si>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</si>
  <si>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</si>
  <si>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</si>
  <si>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</si>
  <si>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</si>
  <si>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</si>
  <si>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</si>
  <si>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</si>
  <si>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</si>
  <si>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</si>
  <si>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</si>
  <si>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</si>
  <si>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</si>
  <si>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</si>
  <si>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</si>
  <si>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</si>
  <si>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</si>
  <si>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</si>
  <si>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</si>
  <si>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</si>
  <si>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</si>
  <si>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</si>
  <si>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</si>
  <si>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</si>
  <si>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</si>
  <si>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</si>
  <si>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</si>
  <si>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</si>
  <si>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</si>
  <si>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</si>
  <si>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</si>
  <si>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</si>
  <si>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</si>
  <si>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</si>
  <si>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</si>
  <si>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</si>
  <si>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</si>
  <si>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</si>
  <si>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</si>
  <si>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</si>
  <si>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</si>
  <si>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</si>
  <si>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</si>
  <si>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</si>
  <si>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</si>
  <si>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</si>
  <si>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</si>
  <si>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</si>
  <si>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</si>
  <si>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</si>
  <si>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</si>
  <si>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</si>
  <si>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</si>
  <si>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</si>
  <si>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</si>
  <si>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</si>
  <si>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</si>
  <si>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</si>
  <si>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</si>
  <si>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</si>
  <si>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</si>
  <si>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</si>
  <si>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</si>
  <si>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</si>
  <si>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</si>
  <si>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</si>
  <si>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</si>
  <si>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</si>
  <si>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</si>
  <si>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</si>
  <si>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</si>
  <si>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</si>
  <si>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</si>
  <si>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</si>
  <si>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</si>
  <si>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</si>
  <si>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</si>
  <si>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</si>
  <si>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</si>
  <si>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</si>
  <si>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</si>
  <si>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</si>
  <si>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</si>
  <si>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</si>
  <si>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</si>
  <si>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</si>
  <si>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</si>
  <si>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</si>
  <si>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</si>
  <si>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</si>
  <si>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</si>
  <si>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</si>
  <si>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</si>
  <si>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</si>
  <si>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</si>
  <si>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</si>
  <si>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</si>
  <si>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</si>
  <si>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</si>
  <si>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</si>
  <si>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</si>
  <si>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</si>
  <si>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</si>
  <si>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</si>
  <si>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</si>
  <si>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</si>
  <si>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</si>
  <si>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</si>
  <si>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</si>
  <si>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</si>
  <si>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</si>
  <si>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</si>
  <si>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</si>
  <si>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</si>
  <si>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</si>
  <si>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</si>
  <si>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</si>
  <si>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</si>
  <si>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</si>
  <si>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</si>
  <si>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</si>
  <si>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</si>
  <si>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</si>
  <si>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</si>
  <si>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</si>
  <si>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</si>
  <si>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</si>
  <si>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</si>
  <si>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</si>
  <si>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</si>
  <si>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</si>
  <si>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</si>
  <si>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</si>
  <si>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</si>
  <si>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</si>
  <si>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</si>
  <si>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</si>
  <si>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</si>
  <si>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</si>
  <si>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</si>
  <si>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</si>
  <si>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</si>
  <si>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</si>
  <si>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</si>
  <si>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</si>
  <si>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</si>
  <si>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</si>
  <si>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</si>
  <si>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</si>
  <si>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</si>
  <si>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</si>
  <si>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</si>
  <si>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</si>
  <si>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</si>
  <si>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</si>
  <si>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</si>
  <si>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</si>
  <si>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</si>
  <si>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</si>
  <si>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</si>
  <si>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</si>
  <si>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</si>
  <si>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</si>
  <si>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</si>
  <si>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</si>
  <si>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</si>
  <si>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</si>
  <si>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</si>
  <si>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</si>
  <si>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</si>
  <si>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</si>
  <si>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</si>
  <si>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</si>
  <si>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</si>
  <si>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</si>
  <si>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</si>
  <si>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</si>
  <si>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</si>
  <si>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</si>
  <si>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</si>
  <si>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</si>
  <si>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</si>
  <si>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</si>
  <si>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</si>
  <si>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</si>
  <si>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</si>
  <si>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</si>
  <si>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</si>
  <si>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</si>
  <si>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</si>
  <si>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</si>
  <si>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</si>
  <si>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</si>
  <si>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</si>
  <si>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</si>
  <si>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</si>
  <si>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</si>
  <si>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</si>
  <si>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</si>
  <si>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</si>
  <si>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</si>
  <si>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</si>
  <si>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</si>
  <si>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</si>
  <si>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</si>
  <si>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</si>
  <si>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</si>
  <si>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</si>
  <si>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</si>
  <si>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</si>
  <si>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</si>
  <si>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</si>
  <si>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</si>
  <si>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</si>
  <si>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</si>
  <si>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</si>
  <si>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</si>
  <si>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</si>
  <si>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</si>
  <si>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</si>
  <si>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</si>
  <si>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</si>
  <si>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</si>
  <si>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</si>
  <si>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</si>
  <si>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</si>
  <si>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</si>
  <si>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</si>
  <si>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</si>
  <si>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</si>
  <si>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</si>
  <si>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</si>
  <si>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</si>
  <si>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</si>
  <si>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</si>
  <si>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</si>
  <si>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</si>
  <si>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</si>
  <si>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</si>
  <si>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</si>
  <si>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</si>
  <si>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</si>
  <si>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</si>
  <si>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</si>
  <si>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</si>
  <si>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</si>
  <si>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</si>
  <si>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</si>
  <si>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</si>
  <si>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</si>
  <si>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</si>
  <si>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</si>
  <si>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</si>
  <si>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</si>
  <si>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</si>
  <si>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</si>
  <si>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</si>
  <si>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</si>
  <si>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</si>
  <si>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</si>
  <si>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</si>
  <si>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</si>
  <si>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</si>
  <si>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</si>
  <si>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</si>
  <si>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</si>
  <si>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</si>
  <si>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</si>
  <si>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</si>
  <si>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</si>
  <si>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</si>
  <si>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</si>
  <si>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</si>
  <si>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</si>
  <si>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</si>
  <si>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</si>
  <si>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</si>
  <si>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</si>
  <si>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</si>
  <si>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</si>
  <si>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</si>
  <si>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</si>
  <si>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</si>
  <si>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</si>
  <si>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</si>
  <si>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</si>
  <si>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</si>
  <si>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</si>
  <si>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</si>
  <si>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</si>
  <si>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</si>
  <si>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</si>
  <si>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</si>
  <si>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</si>
  <si>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</si>
  <si>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</si>
  <si>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</si>
  <si>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</si>
  <si>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</si>
  <si>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</si>
  <si>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</si>
  <si>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</si>
  <si>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</si>
  <si>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</si>
  <si>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</si>
  <si>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</si>
  <si>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</si>
  <si>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</si>
  <si>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</si>
  <si>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</si>
  <si>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</si>
  <si>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</si>
  <si>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</si>
  <si>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</si>
  <si>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</si>
  <si>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</si>
  <si>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</si>
  <si>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</si>
  <si>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</si>
  <si>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</si>
  <si>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</si>
  <si>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</si>
  <si>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</si>
  <si>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</si>
  <si>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</si>
  <si>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</si>
  <si>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</si>
  <si>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</si>
  <si>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</si>
  <si>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</si>
  <si>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</si>
  <si>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</si>
  <si>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</si>
  <si>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</si>
  <si>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</si>
  <si>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</si>
  <si>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</si>
  <si>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</si>
  <si>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</si>
  <si>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</si>
  <si>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</si>
  <si>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</si>
  <si>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</si>
  <si>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</si>
  <si>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</si>
  <si>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</si>
  <si>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</si>
  <si>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</si>
  <si>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</si>
  <si>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</si>
  <si>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</si>
  <si>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</si>
  <si>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</si>
  <si>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</si>
  <si>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</si>
  <si>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</si>
  <si>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</si>
  <si>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</si>
  <si>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</si>
  <si>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</si>
  <si>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</si>
  <si>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</si>
  <si>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</si>
  <si>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</si>
  <si>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</si>
  <si>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</si>
  <si>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</si>
  <si>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</si>
  <si>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</si>
  <si>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</si>
  <si>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</si>
  <si>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</si>
  <si>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</si>
  <si>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</si>
  <si>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</si>
  <si>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</si>
  <si>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</si>
  <si>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</si>
  <si>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</si>
  <si>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</si>
  <si>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</si>
  <si>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</si>
  <si>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</si>
  <si>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</si>
  <si>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</si>
  <si>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</si>
  <si>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</si>
  <si>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</si>
  <si>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</si>
  <si>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</si>
  <si>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</si>
  <si>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</si>
  <si>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</si>
  <si>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</si>
  <si>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</si>
  <si>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</si>
  <si>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</si>
  <si>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</si>
  <si>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</si>
  <si>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</si>
  <si>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</si>
  <si>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</si>
  <si>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</si>
  <si>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</si>
  <si>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</si>
  <si>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</si>
  <si>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</si>
  <si>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</si>
  <si>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</si>
  <si>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</si>
  <si>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</si>
  <si>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</si>
  <si>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</si>
  <si>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</si>
  <si>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</si>
  <si>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</si>
  <si>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</si>
  <si>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</si>
  <si>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</si>
  <si>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</si>
  <si>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</si>
  <si>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</si>
  <si>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</si>
  <si>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</si>
  <si>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</si>
  <si>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</si>
  <si>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</si>
  <si>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</si>
  <si>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</si>
  <si>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</si>
  <si>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</si>
  <si>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</si>
  <si>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</si>
  <si>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</si>
  <si>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</si>
  <si>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</si>
  <si>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</si>
  <si>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</si>
  <si>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</si>
  <si>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</si>
  <si>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</si>
  <si>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</si>
  <si>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</si>
  <si>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</si>
  <si>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</si>
  <si>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</si>
  <si>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</si>
  <si>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</si>
  <si>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</si>
  <si>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</si>
  <si>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</si>
  <si>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</si>
  <si>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</si>
  <si>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</si>
  <si>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</si>
  <si>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</si>
  <si>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</si>
  <si>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</si>
  <si>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</si>
  <si>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</si>
  <si>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</si>
  <si>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</si>
  <si>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</si>
  <si>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</si>
  <si>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</si>
  <si>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</si>
  <si>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</si>
  <si>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</si>
  <si>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</si>
  <si>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</si>
  <si>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</si>
  <si>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</si>
  <si>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</si>
  <si>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</si>
  <si>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</si>
  <si>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</si>
  <si>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</si>
  <si>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</si>
  <si>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</si>
  <si>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</si>
  <si>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</si>
  <si>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</si>
  <si>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</si>
  <si>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</si>
  <si>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</si>
  <si>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</si>
  <si>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</si>
  <si>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</si>
  <si>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</si>
  <si>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</si>
  <si>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</si>
  <si>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</si>
  <si>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</si>
  <si>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</si>
  <si>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</si>
  <si>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</si>
  <si>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</si>
  <si>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</si>
  <si>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</si>
  <si>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</si>
  <si>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</si>
  <si>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</si>
  <si>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</si>
  <si>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</si>
  <si>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</si>
  <si>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</si>
  <si>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</si>
  <si>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</si>
  <si>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</si>
  <si>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</si>
  <si>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</si>
  <si>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</si>
  <si>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</si>
  <si>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</si>
  <si>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</si>
  <si>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</si>
  <si>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</si>
  <si>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</si>
  <si>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</si>
  <si>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</si>
  <si>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</si>
  <si>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</si>
  <si>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</si>
  <si>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</si>
  <si>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</si>
  <si>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</si>
  <si>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</si>
  <si>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</si>
  <si>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</si>
  <si>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</si>
  <si>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</si>
  <si>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</si>
  <si>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</si>
  <si>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</si>
  <si>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</si>
  <si>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</si>
  <si>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</si>
  <si>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</si>
  <si>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</si>
  <si>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</si>
  <si>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</si>
  <si>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</si>
  <si>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</si>
  <si>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</si>
  <si>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</si>
  <si>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</si>
  <si>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</si>
  <si>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</si>
  <si>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</si>
  <si>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</si>
  <si>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</si>
  <si>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</si>
  <si>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</si>
  <si>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</si>
  <si>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</si>
  <si>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</si>
  <si>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</si>
  <si>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</si>
  <si>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</si>
  <si>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</si>
  <si>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</si>
  <si>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</si>
  <si>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</si>
  <si>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</si>
  <si>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</si>
  <si>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</si>
  <si>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</si>
  <si>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</si>
  <si>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</si>
  <si>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</si>
  <si>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</si>
  <si>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</si>
  <si>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</si>
  <si>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</si>
  <si>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</si>
  <si>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</si>
  <si>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</si>
  <si>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</si>
  <si>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</si>
  <si>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</si>
  <si>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</si>
  <si>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</si>
  <si>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</si>
  <si>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</si>
  <si>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</si>
  <si>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</si>
  <si>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</si>
  <si>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</si>
  <si>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</si>
  <si>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</si>
  <si>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</si>
  <si>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</si>
  <si>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</si>
  <si>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</si>
  <si>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</si>
  <si>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</si>
  <si>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</si>
  <si>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</si>
  <si>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</si>
  <si>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</si>
  <si>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</si>
  <si>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</si>
  <si>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</si>
  <si>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</si>
  <si>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</si>
  <si>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</si>
  <si>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</si>
  <si>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</si>
  <si>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</si>
  <si>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</si>
  <si>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</si>
  <si>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</si>
  <si>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</si>
  <si>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</si>
  <si>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</si>
  <si>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</si>
  <si>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</si>
  <si>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</si>
  <si>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</si>
  <si>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</si>
  <si>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</si>
  <si>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</si>
  <si>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</si>
  <si>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</si>
  <si>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</si>
  <si>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</si>
  <si>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</si>
  <si>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</si>
  <si>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</si>
  <si>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</si>
  <si>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</si>
  <si>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</si>
  <si>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</si>
  <si>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</si>
  <si>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</si>
  <si>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</si>
  <si>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</si>
  <si>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</si>
  <si>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</si>
  <si>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</si>
  <si>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</si>
  <si>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</si>
  <si>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</si>
  <si>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</si>
  <si>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</si>
  <si>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</si>
  <si>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</si>
  <si>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</si>
  <si>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</si>
  <si>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</si>
  <si>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</si>
  <si>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</si>
  <si>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</si>
  <si>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</si>
  <si>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</si>
  <si>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</si>
  <si>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</si>
  <si>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</si>
  <si>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</si>
  <si>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</si>
  <si>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</si>
  <si>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</si>
  <si>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</si>
  <si>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</si>
  <si>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</si>
  <si>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</si>
  <si>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</si>
  <si>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</si>
  <si>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</si>
  <si>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</si>
  <si>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</si>
  <si>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</si>
  <si>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</si>
  <si>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</si>
  <si>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</si>
  <si>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</si>
  <si>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</si>
  <si>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</si>
  <si>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</si>
  <si>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</si>
  <si>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</si>
  <si>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</si>
  <si>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</si>
  <si>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</si>
  <si>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</si>
  <si>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</si>
  <si>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</si>
  <si>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</si>
  <si>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</si>
  <si>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</si>
  <si>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</si>
  <si>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</si>
  <si>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</si>
  <si>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</si>
  <si>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</si>
  <si>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</si>
  <si>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</si>
  <si>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</si>
  <si>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</si>
  <si>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</si>
  <si>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</si>
  <si>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</si>
  <si>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</si>
  <si>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</si>
  <si>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</si>
  <si>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</si>
  <si>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</si>
  <si>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</si>
  <si>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</si>
  <si>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</si>
  <si>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</si>
  <si>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</si>
  <si>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</si>
  <si>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</si>
  <si>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</si>
  <si>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</si>
  <si>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</si>
  <si>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</si>
  <si>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</si>
  <si>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</si>
  <si>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</si>
  <si>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</si>
  <si>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</si>
  <si>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</si>
  <si>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</si>
  <si>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</si>
  <si>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</si>
  <si>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</si>
  <si>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</si>
  <si>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</si>
  <si>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</si>
  <si>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</si>
  <si>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</si>
  <si>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</si>
  <si>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</si>
  <si>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</si>
  <si>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</si>
  <si>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</si>
  <si>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</si>
  <si>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</si>
  <si>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</si>
  <si>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</si>
  <si>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</si>
  <si>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</si>
  <si>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</si>
  <si>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</si>
  <si>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</si>
  <si>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</si>
  <si>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</si>
  <si>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</si>
  <si>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</si>
  <si>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</si>
  <si>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</si>
  <si>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</si>
  <si>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</si>
  <si>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</si>
  <si>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</si>
  <si>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</si>
  <si>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</si>
  <si>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</si>
  <si>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</si>
  <si>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</si>
  <si>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</si>
  <si>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</si>
  <si>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</si>
  <si>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</si>
  <si>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</si>
  <si>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</si>
  <si>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</si>
  <si>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</si>
  <si>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</si>
  <si>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</si>
  <si>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</si>
  <si>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</si>
  <si>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</si>
  <si>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</si>
  <si>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</si>
  <si>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</si>
  <si>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</si>
  <si>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</si>
  <si>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</si>
  <si>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</si>
  <si>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</si>
  <si>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</si>
  <si>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</si>
  <si>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</si>
  <si>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</si>
  <si>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</si>
  <si>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</si>
  <si>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</si>
  <si>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</si>
  <si>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</si>
  <si>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</si>
  <si>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</si>
  <si>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</si>
  <si>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</si>
  <si>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</si>
  <si>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</si>
  <si>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</si>
  <si>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</si>
  <si>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</si>
  <si>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</si>
  <si>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</si>
  <si>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</si>
  <si>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</si>
  <si>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</si>
  <si>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</si>
  <si>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</si>
  <si>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</si>
  <si>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</si>
  <si>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</si>
  <si>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</si>
  <si>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</si>
  <si>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</si>
  <si>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</si>
  <si>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</si>
  <si>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</si>
  <si>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</si>
  <si>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</si>
  <si>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</si>
  <si>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</si>
  <si>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</si>
  <si>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</si>
  <si>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</si>
  <si>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</si>
  <si>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</si>
  <si>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</si>
  <si>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</si>
  <si>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</si>
  <si>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</si>
  <si>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</si>
  <si>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</si>
  <si>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</si>
  <si>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</si>
  <si>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</si>
  <si>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</si>
  <si>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</si>
  <si>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</si>
  <si>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</si>
  <si>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</si>
  <si>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</si>
  <si>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</si>
  <si>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</si>
  <si>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</si>
  <si>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</si>
  <si>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</si>
  <si>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</si>
  <si>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</si>
  <si>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</si>
  <si>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</si>
  <si>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</si>
  <si>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</si>
  <si>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</si>
  <si>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</si>
  <si>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</si>
  <si>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</si>
  <si>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</si>
  <si>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</si>
  <si>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</si>
  <si>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</si>
  <si>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</si>
  <si>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</si>
  <si>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</si>
  <si>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</si>
  <si>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</si>
  <si>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</si>
  <si>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</si>
  <si>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</si>
  <si>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</si>
  <si>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</si>
  <si>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</si>
  <si>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</si>
  <si>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</si>
  <si>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</si>
  <si>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</si>
  <si>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</si>
  <si>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</si>
  <si>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</si>
  <si>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</si>
  <si>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</si>
  <si>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</si>
  <si>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</si>
  <si>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</si>
  <si>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</si>
  <si>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</si>
  <si>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</si>
  <si>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</si>
  <si>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</si>
  <si>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</si>
  <si>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</si>
  <si>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</si>
  <si>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</si>
  <si>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</si>
  <si>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</si>
  <si>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</si>
  <si>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</si>
  <si>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</si>
  <si>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</si>
  <si>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</si>
  <si>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</si>
  <si>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</si>
  <si>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</si>
  <si>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</si>
  <si>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</si>
  <si>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</si>
  <si>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</si>
  <si>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</si>
  <si>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</si>
  <si>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</si>
  <si>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</si>
  <si>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</si>
  <si>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</si>
  <si>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</si>
  <si>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</si>
  <si>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</si>
  <si>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</si>
  <si>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</si>
  <si>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</si>
  <si>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</si>
  <si>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</si>
  <si>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</si>
  <si>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</si>
  <si>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</si>
  <si>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</si>
  <si>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</si>
  <si>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</si>
  <si>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</si>
  <si>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</si>
  <si>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</si>
  <si>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</si>
  <si>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</si>
  <si>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</si>
  <si>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</si>
  <si>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</si>
  <si>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</si>
  <si>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</si>
  <si>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</si>
  <si>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</si>
  <si>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</si>
  <si>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</si>
  <si>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</si>
  <si>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</si>
  <si>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</si>
  <si>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</si>
  <si>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</si>
  <si>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</si>
  <si>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</si>
  <si>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</si>
  <si>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</si>
  <si>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</si>
  <si>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</si>
  <si>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</si>
  <si>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</si>
  <si>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</si>
  <si>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</si>
  <si>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</si>
  <si>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</si>
  <si>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</si>
  <si>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</si>
  <si>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</si>
  <si>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</si>
  <si>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</si>
  <si>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</si>
  <si>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</si>
  <si>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</si>
  <si>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</si>
  <si>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</si>
  <si>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</si>
  <si>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</si>
  <si>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</si>
  <si>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</si>
  <si>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</si>
  <si>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</si>
  <si>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</si>
  <si>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</si>
  <si>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</si>
  <si>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</si>
  <si>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</si>
  <si>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</si>
  <si>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</si>
  <si>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</si>
  <si>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</si>
  <si>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</si>
  <si>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</si>
  <si>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</si>
  <si>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</si>
  <si>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</si>
  <si>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</si>
  <si>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</si>
  <si>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</si>
  <si>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</si>
  <si>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</si>
  <si>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</si>
  <si>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</si>
  <si>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</si>
  <si>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</si>
  <si>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</si>
  <si>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</si>
  <si>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</si>
  <si>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</si>
  <si>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</si>
  <si>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</si>
  <si>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</si>
  <si>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</si>
  <si>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</si>
  <si>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</si>
  <si>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</si>
  <si>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</si>
  <si>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</si>
  <si>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</si>
  <si>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</si>
  <si>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</si>
  <si>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</si>
  <si>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</si>
  <si>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</si>
  <si>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</si>
  <si>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</si>
  <si>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</si>
  <si>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</si>
  <si>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</si>
  <si>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</si>
  <si>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</si>
  <si>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</si>
  <si>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</si>
  <si>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</si>
  <si>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</si>
  <si>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</si>
  <si>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</si>
  <si>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</si>
  <si>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</si>
  <si>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</si>
  <si>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</si>
  <si>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</si>
  <si>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</si>
  <si>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</si>
  <si>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</si>
  <si>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</si>
  <si>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</si>
  <si>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</si>
  <si>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</si>
  <si>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</si>
  <si>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</si>
  <si>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</si>
  <si>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</si>
  <si>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</si>
  <si>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</si>
  <si>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</si>
  <si>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</si>
  <si>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</si>
  <si>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</si>
  <si>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</si>
  <si>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</si>
  <si>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</si>
  <si>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</si>
  <si>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</si>
  <si>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</si>
  <si>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</si>
  <si>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</si>
  <si>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</si>
  <si>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</si>
  <si>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</si>
  <si>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</si>
  <si>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</si>
  <si>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</si>
  <si>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</si>
  <si>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</si>
  <si>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</si>
  <si>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</si>
  <si>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</si>
  <si>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</si>
  <si>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</si>
  <si>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</si>
  <si>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</si>
  <si>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</si>
  <si>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</si>
  <si>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</si>
  <si>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</si>
  <si>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</si>
  <si>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</si>
  <si>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</si>
  <si>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</si>
  <si>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</si>
  <si>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</si>
  <si>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</si>
  <si>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</si>
  <si>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</si>
  <si>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</si>
  <si>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</si>
  <si>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</si>
  <si>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</si>
  <si>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</si>
  <si>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</si>
  <si>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</si>
  <si>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</si>
  <si>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</si>
  <si>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</si>
  <si>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</si>
  <si>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</si>
  <si>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</si>
  <si>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</si>
  <si>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</si>
  <si>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</si>
  <si>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</si>
  <si>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</si>
  <si>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</si>
  <si>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</si>
  <si>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</si>
  <si>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</si>
  <si>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</si>
  <si>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</si>
  <si>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</si>
  <si>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</si>
  <si>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</si>
  <si>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</si>
  <si>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</si>
  <si>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</si>
  <si>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</si>
  <si>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</si>
  <si>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</si>
  <si>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</si>
  <si>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</si>
  <si>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</si>
  <si>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</si>
  <si>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</si>
  <si>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</si>
  <si>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</si>
  <si>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</si>
  <si>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</si>
  <si>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</si>
  <si>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</si>
  <si>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</si>
  <si>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</si>
  <si>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</si>
  <si>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</si>
  <si>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</si>
  <si>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</si>
  <si>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</si>
  <si>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</si>
  <si>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</si>
  <si>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</si>
  <si>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</si>
  <si>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</si>
  <si>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</si>
  <si>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</si>
  <si>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</si>
  <si>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</si>
  <si>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</si>
  <si>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</si>
  <si>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</si>
  <si>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</si>
  <si>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</si>
  <si>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</si>
  <si>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</si>
  <si>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</si>
  <si>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</si>
  <si>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</si>
  <si>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</si>
  <si>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</si>
  <si>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</si>
  <si>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</si>
  <si>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</si>
  <si>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</si>
  <si>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</si>
  <si>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</si>
  <si>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</si>
  <si>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</si>
  <si>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</si>
  <si>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</si>
  <si>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</si>
  <si>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</si>
  <si>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</si>
  <si>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</si>
  <si>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</si>
  <si>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</si>
  <si>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</si>
  <si>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</si>
  <si>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</si>
  <si>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</si>
  <si>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</si>
  <si>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</si>
  <si>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</si>
  <si>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</si>
  <si>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</si>
  <si>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</si>
  <si>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</si>
  <si>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</si>
  <si>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</si>
  <si>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</si>
  <si>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</si>
  <si>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</si>
  <si>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</si>
  <si>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</si>
  <si>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</si>
  <si>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</si>
  <si>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</si>
  <si>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</si>
  <si>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</si>
  <si>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</si>
  <si>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</si>
  <si>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</si>
  <si>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</si>
  <si>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</si>
  <si>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</si>
  <si>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</si>
  <si>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</si>
  <si>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</si>
  <si>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</si>
  <si>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</si>
  <si>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</si>
  <si>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</si>
  <si>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</si>
  <si>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</si>
  <si>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</si>
  <si>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</si>
  <si>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</si>
  <si>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</si>
  <si>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</si>
  <si>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</si>
  <si>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</si>
  <si>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</si>
  <si>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</si>
  <si>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</si>
  <si>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</si>
  <si>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</si>
  <si>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</si>
  <si>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</si>
  <si>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</si>
  <si>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</si>
  <si>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</si>
  <si>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</si>
  <si>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</si>
  <si>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</si>
  <si>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</si>
  <si>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</si>
  <si>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</si>
  <si>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</si>
  <si>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</si>
  <si>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</si>
  <si>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</si>
  <si>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</si>
  <si>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</si>
  <si>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</si>
  <si>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</si>
  <si>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</si>
  <si>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</si>
  <si>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</si>
  <si>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</si>
  <si>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</si>
  <si>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</si>
  <si>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</si>
  <si>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</si>
  <si>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</si>
  <si>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</si>
  <si>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</si>
  <si>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</si>
  <si>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</si>
  <si>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</si>
  <si>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</si>
  <si>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</si>
  <si>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</si>
  <si>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</si>
  <si>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</si>
  <si>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</si>
  <si>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</si>
  <si>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</si>
  <si>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</si>
  <si>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</si>
  <si>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</si>
  <si>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</si>
  <si>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</si>
  <si>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</si>
  <si>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</si>
  <si>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</si>
  <si>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</si>
  <si>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</si>
  <si>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</si>
  <si>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</si>
  <si>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</si>
  <si>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</si>
  <si>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</si>
  <si>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</si>
  <si>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</si>
  <si>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</si>
  <si>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</si>
  <si>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</si>
  <si>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</si>
  <si>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</si>
  <si>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</si>
  <si>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</si>
  <si>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</si>
  <si>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</si>
  <si>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</si>
  <si>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</si>
  <si>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</si>
  <si>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</si>
  <si>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</si>
  <si>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</si>
  <si>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</si>
  <si>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</si>
  <si>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</si>
  <si>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</si>
  <si>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</si>
  <si>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</si>
  <si>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</si>
  <si>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</si>
  <si>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</si>
  <si>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</si>
  <si>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</si>
  <si>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</si>
  <si>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</si>
  <si>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</si>
  <si>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</si>
  <si>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</si>
  <si>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</si>
  <si>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</si>
  <si>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</si>
  <si>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</si>
  <si>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</si>
  <si>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</si>
  <si>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</si>
  <si>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</si>
  <si>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</si>
  <si>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</si>
  <si>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</si>
  <si>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</si>
  <si>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</si>
  <si>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</si>
  <si>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</si>
  <si>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</si>
  <si>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</si>
  <si>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</si>
  <si>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</si>
  <si>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</si>
  <si>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</si>
  <si>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</si>
  <si>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</si>
  <si>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</si>
  <si>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</si>
  <si>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</si>
  <si>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</si>
  <si>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</si>
  <si>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</si>
  <si>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</si>
  <si>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</si>
  <si>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</si>
  <si>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</si>
  <si>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</si>
  <si>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</si>
  <si>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</si>
  <si>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</si>
  <si>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</si>
  <si>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</si>
  <si>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</si>
  <si>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</si>
  <si>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</si>
  <si>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</si>
  <si>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</si>
  <si>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</si>
  <si>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</si>
  <si>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</si>
  <si>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</si>
  <si>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</si>
  <si>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</si>
  <si>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</si>
  <si>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</si>
  <si>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</si>
  <si>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</si>
  <si>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</si>
  <si>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</si>
  <si>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</si>
  <si>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</si>
  <si>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</si>
  <si>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</si>
  <si>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</si>
  <si>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</si>
  <si>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</si>
  <si>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</si>
  <si>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</si>
  <si>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</si>
  <si>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</si>
  <si>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</si>
  <si>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</si>
  <si>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</si>
  <si>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</si>
  <si>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</si>
  <si>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</si>
  <si>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</si>
  <si>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</si>
  <si>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</si>
  <si>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</si>
  <si>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</si>
  <si>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</si>
  <si>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</si>
  <si>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</si>
  <si>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</si>
  <si>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</si>
  <si>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</si>
  <si>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</si>
  <si>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</si>
  <si>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</si>
  <si>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</si>
  <si>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</si>
  <si>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</si>
  <si>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</si>
  <si>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</si>
  <si>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</si>
  <si>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</si>
  <si>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</si>
  <si>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</si>
  <si>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</si>
  <si>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</si>
  <si>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</si>
  <si>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</si>
  <si>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</si>
  <si>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</si>
  <si>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</si>
  <si>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</si>
  <si>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</si>
  <si>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</si>
  <si>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</si>
  <si>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</si>
  <si>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</si>
  <si>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</si>
  <si>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</si>
  <si>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</si>
  <si>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</si>
  <si>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</si>
  <si>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</si>
  <si>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</si>
  <si>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</si>
  <si>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</si>
  <si>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</si>
  <si>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</si>
  <si>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</si>
  <si>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</si>
  <si>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</si>
  <si>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</si>
  <si>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</si>
  <si>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</si>
  <si>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</si>
  <si>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</si>
  <si>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</si>
  <si>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</si>
  <si>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</si>
  <si>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</si>
  <si>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</si>
  <si>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</si>
  <si>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</si>
  <si>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</si>
  <si>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</si>
  <si>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</si>
  <si>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</si>
  <si>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</si>
  <si>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</si>
  <si>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</si>
  <si>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</si>
  <si>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</si>
  <si>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</si>
  <si>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</si>
  <si>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</si>
  <si>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</si>
  <si>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</si>
  <si>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</si>
  <si>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</si>
  <si>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</si>
  <si>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</si>
  <si>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</si>
  <si>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</si>
  <si>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</si>
  <si>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</si>
  <si>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</si>
  <si>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</si>
  <si>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</si>
  <si>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</si>
  <si>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</si>
  <si>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</si>
  <si>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</si>
  <si>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</si>
  <si>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</si>
  <si>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</si>
  <si>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</si>
  <si>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</si>
  <si>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</si>
  <si>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</si>
  <si>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</si>
  <si>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</si>
  <si>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</si>
  <si>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</si>
  <si>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</si>
  <si>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</si>
  <si>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</si>
  <si>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</si>
  <si>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</si>
  <si>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</si>
  <si>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</si>
  <si>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</si>
  <si>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</si>
  <si>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</si>
  <si>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</si>
  <si>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</si>
  <si>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</si>
  <si>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</si>
  <si>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</si>
  <si>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</si>
  <si>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</si>
  <si>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</si>
  <si>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</si>
  <si>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</si>
  <si>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</si>
  <si>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</si>
  <si>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</si>
  <si>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</si>
  <si>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</si>
  <si>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</si>
  <si>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</si>
  <si>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</si>
  <si>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</si>
  <si>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</si>
  <si>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</si>
  <si>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</si>
  <si>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</si>
  <si>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</si>
  <si>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</si>
  <si>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</si>
  <si>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</si>
  <si>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</si>
  <si>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</si>
  <si>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</si>
  <si>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</si>
  <si>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</si>
  <si>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</si>
  <si>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</si>
  <si>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</si>
  <si>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</si>
  <si>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</si>
  <si>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</si>
  <si>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</si>
  <si>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</si>
  <si>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</si>
  <si>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</si>
  <si>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</si>
  <si>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</si>
  <si>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</si>
  <si>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</si>
  <si>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</si>
  <si>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</si>
  <si>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</si>
  <si>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</si>
  <si>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</si>
  <si>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</si>
  <si>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</si>
  <si>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</si>
  <si>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</si>
  <si>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</si>
  <si>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</si>
  <si>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</si>
  <si>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</si>
  <si>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</si>
  <si>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</si>
  <si>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</si>
  <si>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</si>
  <si>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</si>
  <si>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</si>
  <si>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</si>
  <si>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</si>
  <si>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</si>
  <si>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</si>
  <si>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</si>
  <si>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</si>
  <si>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</si>
  <si>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</si>
  <si>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</si>
  <si>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</si>
  <si>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</si>
  <si>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</si>
  <si>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</si>
  <si>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</si>
  <si>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</si>
  <si>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</si>
  <si>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</si>
  <si>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</si>
  <si>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</si>
  <si>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</si>
  <si>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</si>
  <si>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</si>
  <si>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</si>
  <si>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</si>
  <si>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</si>
  <si>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</si>
  <si>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</si>
  <si>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</si>
  <si>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</si>
  <si>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</si>
  <si>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</si>
  <si>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</si>
  <si>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</si>
  <si>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</si>
  <si>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</si>
  <si>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</si>
  <si>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</si>
  <si>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</si>
  <si>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</si>
  <si>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</si>
  <si>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</si>
  <si>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</si>
  <si>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</si>
  <si>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</si>
  <si>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</si>
  <si>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</si>
  <si>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</si>
  <si>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</si>
  <si>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</si>
  <si>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</si>
  <si>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</si>
  <si>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</si>
  <si>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</si>
  <si>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</si>
  <si>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</si>
  <si>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</si>
  <si>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</si>
  <si>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</si>
  <si>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</si>
  <si>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</si>
  <si>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</si>
  <si>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</si>
  <si>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</si>
  <si>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</si>
  <si>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</si>
  <si>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</si>
  <si>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</si>
  <si>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</si>
  <si>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</si>
  <si>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</si>
  <si>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</si>
  <si>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</si>
  <si>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</si>
  <si>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</si>
  <si>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</si>
  <si>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</si>
  <si>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</si>
  <si>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</si>
  <si>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</si>
  <si>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</si>
  <si>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</si>
  <si>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</si>
  <si>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</si>
  <si>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</si>
  <si>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</si>
  <si>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</si>
  <si>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</si>
  <si>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</si>
  <si>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</si>
  <si>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</si>
  <si>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</si>
  <si>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</si>
  <si>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</si>
  <si>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</si>
  <si>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</si>
  <si>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</si>
  <si>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</si>
  <si>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</si>
  <si>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</si>
  <si>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</si>
  <si>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</si>
  <si>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</si>
  <si>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</si>
  <si>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</si>
  <si>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</si>
  <si>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</si>
  <si>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</si>
  <si>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</si>
  <si>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</si>
  <si>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</si>
  <si>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</si>
  <si>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</si>
  <si>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</si>
  <si>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</si>
  <si>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</si>
  <si>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</si>
  <si>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</si>
  <si>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</si>
  <si>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</si>
  <si>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</si>
  <si>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</si>
  <si>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</si>
  <si>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</si>
  <si>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</si>
  <si>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</si>
  <si>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</si>
  <si>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</si>
  <si>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</si>
  <si>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</si>
  <si>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</si>
  <si>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</si>
  <si>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</si>
  <si>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</si>
  <si>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</si>
  <si>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</si>
  <si>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</si>
  <si>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</si>
  <si>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</si>
  <si>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</si>
  <si>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</si>
  <si>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</si>
  <si>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</si>
  <si>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</si>
  <si>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</si>
  <si>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</si>
  <si>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</si>
  <si>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</si>
  <si>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</si>
  <si>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</si>
  <si>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</si>
  <si>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</si>
  <si>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</si>
  <si>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</si>
  <si>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</si>
  <si>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</si>
  <si>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</si>
  <si>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</si>
  <si>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</si>
  <si>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</si>
  <si>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</si>
  <si>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</si>
  <si>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</si>
  <si>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</si>
  <si>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</si>
  <si>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</si>
  <si>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</si>
  <si>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</si>
  <si>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</si>
  <si>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</si>
  <si>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</si>
  <si>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</si>
  <si>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</si>
  <si>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</si>
  <si>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</si>
  <si>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</si>
  <si>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</si>
  <si>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</si>
  <si>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</si>
  <si>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</si>
  <si>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</si>
  <si>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</si>
  <si>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</si>
  <si>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</si>
  <si>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</si>
  <si>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</si>
  <si>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</si>
  <si>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</si>
  <si>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</si>
  <si>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</si>
  <si>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</si>
  <si>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</si>
  <si>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</si>
  <si>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</si>
  <si>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</si>
  <si>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</si>
  <si>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</si>
  <si>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</si>
  <si>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</si>
  <si>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</si>
  <si>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</si>
  <si>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</si>
  <si>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</si>
  <si>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</si>
  <si>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</si>
  <si>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</si>
  <si>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</si>
  <si>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</si>
  <si>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</si>
  <si>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</si>
  <si>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</si>
  <si>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</si>
  <si>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</si>
  <si>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</si>
  <si>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</si>
  <si>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</si>
  <si>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</si>
  <si>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</si>
  <si>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</si>
  <si>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</si>
  <si>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</si>
  <si>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</si>
  <si>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</si>
  <si>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</si>
  <si>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</si>
  <si>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</si>
  <si>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</si>
  <si>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</si>
  <si>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</si>
  <si>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</si>
  <si>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</si>
  <si>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</si>
  <si>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</si>
  <si>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</si>
  <si>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</si>
  <si>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</si>
  <si>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</si>
  <si>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</si>
  <si>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</si>
  <si>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</si>
  <si>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</si>
  <si>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</si>
  <si>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</si>
  <si>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</si>
  <si>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</si>
  <si>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</si>
  <si>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</si>
  <si>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</si>
  <si>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</si>
  <si>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</si>
  <si>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</si>
  <si>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</si>
  <si>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</si>
  <si>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</si>
  <si>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</si>
  <si>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</si>
  <si>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</si>
  <si>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</si>
  <si>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</si>
  <si>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</si>
  <si>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</si>
  <si>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</si>
  <si>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</si>
  <si>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</si>
  <si>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</si>
  <si>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</si>
  <si>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</si>
  <si>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</si>
  <si>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</si>
  <si>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</si>
  <si>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</si>
  <si>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</si>
  <si>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</si>
  <si>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</si>
  <si>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</si>
  <si>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</si>
  <si>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</si>
  <si>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</si>
  <si>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</si>
  <si>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</si>
  <si>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</si>
  <si>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</si>
  <si>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</si>
  <si>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</si>
  <si>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</si>
  <si>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</si>
  <si>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</si>
  <si>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</si>
  <si>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</si>
  <si>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</si>
  <si>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</si>
  <si>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</si>
  <si>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</si>
  <si>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</si>
  <si>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</si>
  <si>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</si>
  <si>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</si>
  <si>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</si>
  <si>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</si>
  <si>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</si>
  <si>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</si>
  <si>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</si>
  <si>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</si>
  <si>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</si>
  <si>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</si>
  <si>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</si>
  <si>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</si>
  <si>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</si>
  <si>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</si>
  <si>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</si>
  <si>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</si>
  <si>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</si>
  <si>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</si>
  <si>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</si>
  <si>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</si>
  <si>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</si>
  <si>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</si>
  <si>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</si>
  <si>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</si>
  <si>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</si>
  <si>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</si>
  <si>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</si>
  <si>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</si>
  <si>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</si>
  <si>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</si>
  <si>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</si>
  <si>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</si>
  <si>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</si>
  <si>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</si>
  <si>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</si>
  <si>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</si>
  <si>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</si>
  <si>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</si>
  <si>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</si>
  <si>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</si>
  <si>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</si>
  <si>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</si>
  <si>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</si>
  <si>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</si>
  <si>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</si>
  <si>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</si>
  <si>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</si>
  <si>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</si>
  <si>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</si>
  <si>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</si>
  <si>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</si>
  <si>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</si>
  <si>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</si>
  <si>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</si>
  <si>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</si>
  <si>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</si>
  <si>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</si>
  <si>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</si>
  <si>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</si>
  <si>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</si>
  <si>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</si>
  <si>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</si>
  <si>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</si>
  <si>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</si>
  <si>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</si>
  <si>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</si>
  <si>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</si>
  <si>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</si>
  <si>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</si>
  <si>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</si>
  <si>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</si>
  <si>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</si>
  <si>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</si>
  <si>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</si>
  <si>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</si>
  <si>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</si>
  <si>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</si>
  <si>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</si>
  <si>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</si>
  <si>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</si>
  <si>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</si>
  <si>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</si>
  <si>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</si>
  <si>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</si>
  <si>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</si>
  <si>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</si>
  <si>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</si>
  <si>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</si>
  <si>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</si>
  <si>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</si>
  <si>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</si>
  <si>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</si>
  <si>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</si>
  <si>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</si>
  <si>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</si>
  <si>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</si>
  <si>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</si>
  <si>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</si>
  <si>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</si>
  <si>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</si>
  <si>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</si>
  <si>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</si>
  <si>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</si>
  <si>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</si>
  <si>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</si>
  <si>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</si>
  <si>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</si>
  <si>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</si>
  <si>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</si>
  <si>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</si>
  <si>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</si>
  <si>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</si>
  <si>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</si>
  <si>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</si>
  <si>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</si>
  <si>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</si>
  <si>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</si>
  <si>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</si>
  <si>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</si>
  <si>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</si>
  <si>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</si>
  <si>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</si>
  <si>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</si>
  <si>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</si>
  <si>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</si>
  <si>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</si>
  <si>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</si>
  <si>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</si>
  <si>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</si>
  <si>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</si>
  <si>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</si>
  <si>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</si>
  <si>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</si>
  <si>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</si>
  <si>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</si>
  <si>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</si>
  <si>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</si>
  <si>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</si>
  <si>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</si>
  <si>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</si>
  <si>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</si>
  <si>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</si>
  <si>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</si>
  <si>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</si>
  <si>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</si>
  <si>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</si>
  <si>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</si>
  <si>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</si>
  <si>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</si>
  <si>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</si>
  <si>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</si>
  <si>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</si>
  <si>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</si>
  <si>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</si>
  <si>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</si>
  <si>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</si>
  <si>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</si>
  <si>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</si>
  <si>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</si>
  <si>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</si>
  <si>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</si>
  <si>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</si>
  <si>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</si>
  <si>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</si>
  <si>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</si>
  <si>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</si>
  <si>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</si>
  <si>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</si>
  <si>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</si>
  <si>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</si>
  <si>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</si>
  <si>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</si>
  <si>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</si>
  <si>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</si>
  <si>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</si>
  <si>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</si>
  <si>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</si>
  <si>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</si>
  <si>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</si>
  <si>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</si>
  <si>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</si>
  <si>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</si>
  <si>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</si>
  <si>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</si>
  <si>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</si>
  <si>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</si>
  <si>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</si>
  <si>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</si>
  <si>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</si>
  <si>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</si>
  <si>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</si>
  <si>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</si>
  <si>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</si>
  <si>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</si>
  <si>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</si>
  <si>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</si>
  <si>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</si>
  <si>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</si>
  <si>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</si>
  <si>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</si>
  <si>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</si>
  <si>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</si>
  <si>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</si>
  <si>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</si>
  <si>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</si>
  <si>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</si>
  <si>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</si>
  <si>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</si>
  <si>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</si>
  <si>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</si>
  <si>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</si>
  <si>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</si>
  <si>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</si>
  <si>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</si>
  <si>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</si>
  <si>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</si>
  <si>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</si>
  <si>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</si>
  <si>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</si>
  <si>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</si>
  <si>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</si>
  <si>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</si>
  <si>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</si>
  <si>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</si>
  <si>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</si>
  <si>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</si>
  <si>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</si>
  <si>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</si>
  <si>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</si>
  <si>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</si>
  <si>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</si>
  <si>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</si>
  <si>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</si>
  <si>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</si>
  <si>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</si>
  <si>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</si>
  <si>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</si>
  <si>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</si>
  <si>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</si>
  <si>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</si>
  <si>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</si>
  <si>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</si>
  <si>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</si>
  <si>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</si>
  <si>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</si>
  <si>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</si>
  <si>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</si>
  <si>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</si>
  <si>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</si>
  <si>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</si>
  <si>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</si>
  <si>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</si>
  <si>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</si>
  <si>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</si>
  <si>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</si>
  <si>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</si>
  <si>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</si>
  <si>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</si>
  <si>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</si>
  <si>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</si>
  <si>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</si>
  <si>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</si>
  <si>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</si>
  <si>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</si>
  <si>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</si>
  <si>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</si>
  <si>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</si>
  <si>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</si>
  <si>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</si>
  <si>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</si>
  <si>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</si>
  <si>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</si>
  <si>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</si>
  <si>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</si>
  <si>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</si>
  <si>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</si>
  <si>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</si>
  <si>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</si>
  <si>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</si>
  <si>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</si>
  <si>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</si>
  <si>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</si>
  <si>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</si>
  <si>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</si>
  <si>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</si>
  <si>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</si>
  <si>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</si>
  <si>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</si>
  <si>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</si>
  <si>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</si>
  <si>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</si>
  <si>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</si>
  <si>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</si>
  <si>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</si>
  <si>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</si>
  <si>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</si>
  <si>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</si>
  <si>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</si>
  <si>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</si>
  <si>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</si>
  <si>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</si>
  <si>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</si>
  <si>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</si>
  <si>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</si>
  <si>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</si>
  <si>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</si>
  <si>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</si>
  <si>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</si>
  <si>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</si>
  <si>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</si>
  <si>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</si>
  <si>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</si>
  <si>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</si>
  <si>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</si>
  <si>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</si>
  <si>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</si>
  <si>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</si>
  <si>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</si>
  <si>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</si>
  <si>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</si>
  <si>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</si>
  <si>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</si>
  <si>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</si>
  <si>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</si>
  <si>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</si>
  <si>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</si>
  <si>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</si>
  <si>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</si>
  <si>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</si>
  <si>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</si>
  <si>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</si>
  <si>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</si>
  <si>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</si>
  <si>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</si>
  <si>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</si>
  <si>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</si>
  <si>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</si>
  <si>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</si>
  <si>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</si>
  <si>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</si>
  <si>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</si>
  <si>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</si>
  <si>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</si>
  <si>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</si>
  <si>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</si>
  <si>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</si>
  <si>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</si>
  <si>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</si>
  <si>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</si>
  <si>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</si>
  <si>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</si>
  <si>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</si>
  <si>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</si>
  <si>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</si>
  <si>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</si>
  <si>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</si>
  <si>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</si>
  <si>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</si>
  <si>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</si>
  <si>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</si>
  <si>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</si>
  <si>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</si>
  <si>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</si>
  <si>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</si>
  <si>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</si>
  <si>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</si>
  <si>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</si>
  <si>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</si>
  <si>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</si>
  <si>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</si>
  <si>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</si>
  <si>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</si>
  <si>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</si>
  <si>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</si>
  <si>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</si>
  <si>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</si>
  <si>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</si>
  <si>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</si>
  <si>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</si>
  <si>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</si>
  <si>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</si>
  <si>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</si>
  <si>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</si>
  <si>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</si>
  <si>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</si>
  <si>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</si>
  <si>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</si>
  <si>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</si>
  <si>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</si>
  <si>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</si>
  <si>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</si>
  <si>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</si>
  <si>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</si>
  <si>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</si>
  <si>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</si>
  <si>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</si>
  <si>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</si>
  <si>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</si>
  <si>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</si>
  <si>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</si>
  <si>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</si>
  <si>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</si>
  <si>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</si>
  <si>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</si>
  <si>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</si>
  <si>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</si>
  <si>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</si>
  <si>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</si>
  <si>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</si>
  <si>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</si>
  <si>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</si>
  <si>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</si>
  <si>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</si>
  <si>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</si>
  <si>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</si>
  <si>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</si>
  <si>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</si>
  <si>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</si>
  <si>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</si>
  <si>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</si>
  <si>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</si>
  <si>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</si>
  <si>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</si>
  <si>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</si>
  <si>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</si>
  <si>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</si>
  <si>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</si>
  <si>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</si>
  <si>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</si>
  <si>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</si>
  <si>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</si>
  <si>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</si>
  <si>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</si>
  <si>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</si>
  <si>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</si>
  <si>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</si>
  <si>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</si>
  <si>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</si>
  <si>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</si>
  <si>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</si>
  <si>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</si>
  <si>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</si>
  <si>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</si>
  <si>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</si>
  <si>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</si>
  <si>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</si>
  <si>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</si>
  <si>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</si>
  <si>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</si>
  <si>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</si>
  <si>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</si>
  <si>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</si>
  <si>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</si>
  <si>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</si>
  <si>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</si>
  <si>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</si>
  <si>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</si>
  <si>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</si>
  <si>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</si>
  <si>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</si>
  <si>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</si>
  <si>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</si>
  <si>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</si>
  <si>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</si>
  <si>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</si>
  <si>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</si>
  <si>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</si>
  <si>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</si>
  <si>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</si>
  <si>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</si>
  <si>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</si>
  <si>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</si>
  <si>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</si>
  <si>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</si>
  <si>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</si>
  <si>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</si>
  <si>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</si>
  <si>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</si>
  <si>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</si>
  <si>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</si>
  <si>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</si>
  <si>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</si>
  <si>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</si>
  <si>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</si>
  <si>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</si>
  <si>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</si>
  <si>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</si>
  <si>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</si>
  <si>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</si>
  <si>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</si>
  <si>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</si>
  <si>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</si>
  <si>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</si>
  <si>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</si>
  <si>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</si>
  <si>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</si>
  <si>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</si>
  <si>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</si>
  <si>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</si>
  <si>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</si>
  <si>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</si>
  <si>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</si>
  <si>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</si>
  <si>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</si>
  <si>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</si>
  <si>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</si>
  <si>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</si>
  <si>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</si>
  <si>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</si>
  <si>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</si>
  <si>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</si>
  <si>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</si>
  <si>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</si>
  <si>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</si>
  <si>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</si>
  <si>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</si>
  <si>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</si>
  <si>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</si>
  <si>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</si>
  <si>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</si>
  <si>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</si>
  <si>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</si>
  <si>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</si>
  <si>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</si>
  <si>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</si>
  <si>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</si>
  <si>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</si>
  <si>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</si>
  <si>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</si>
  <si>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</si>
  <si>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</si>
  <si>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</si>
  <si>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</si>
  <si>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</si>
  <si>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</si>
  <si>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</si>
  <si>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</si>
  <si>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</si>
  <si>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</si>
  <si>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</si>
  <si>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</si>
  <si>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</si>
  <si>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</si>
  <si>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</si>
  <si>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</si>
  <si>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</si>
  <si>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</si>
  <si>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</si>
  <si>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</si>
  <si>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</si>
  <si>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</si>
  <si>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</si>
  <si>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</si>
  <si>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</si>
  <si>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</si>
  <si>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</si>
  <si>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</si>
  <si>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</si>
  <si>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</si>
  <si>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</si>
  <si>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</si>
  <si>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</si>
  <si>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</si>
  <si>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</si>
  <si>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</si>
  <si>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</si>
  <si>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</si>
  <si>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</si>
  <si>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</si>
  <si>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</si>
  <si>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</si>
  <si>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</si>
  <si>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</si>
  <si>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</si>
  <si>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</si>
  <si>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</si>
  <si>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</si>
  <si>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</si>
  <si>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</si>
  <si>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</si>
  <si>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</si>
  <si>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</si>
  <si>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</si>
  <si>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</si>
  <si>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</si>
  <si>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</si>
  <si>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</si>
  <si>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</si>
  <si>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</si>
  <si>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</si>
  <si>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</si>
  <si>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</si>
  <si>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</si>
  <si>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</si>
  <si>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</si>
  <si>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</si>
  <si>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</si>
  <si>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</si>
  <si>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</si>
  <si>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</si>
  <si>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</si>
  <si>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</si>
  <si>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</si>
  <si>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</si>
  <si>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</si>
  <si>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</si>
  <si>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</si>
  <si>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</si>
  <si>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</si>
  <si>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</si>
  <si>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</si>
  <si>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</si>
  <si>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</si>
  <si>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</si>
  <si>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</si>
  <si>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</si>
  <si>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</si>
  <si>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</si>
  <si>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</si>
  <si>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</si>
  <si>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</si>
  <si>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</si>
  <si>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</si>
  <si>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</si>
  <si>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</si>
  <si>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</si>
  <si>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</si>
  <si>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</si>
  <si>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</si>
  <si>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</si>
  <si>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</si>
  <si>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</si>
  <si>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</si>
  <si>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</si>
  <si>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</si>
  <si>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</si>
  <si>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</si>
  <si>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</si>
  <si>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</si>
  <si>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</si>
  <si>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</si>
  <si>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</si>
  <si>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</si>
  <si>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</si>
  <si>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</si>
  <si>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</si>
  <si>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</si>
  <si>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</si>
  <si>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</si>
  <si>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</si>
  <si>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</si>
  <si>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</si>
  <si>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</si>
  <si>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</si>
  <si>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</si>
  <si>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</si>
  <si>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</si>
  <si>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</si>
  <si>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</si>
  <si>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</si>
  <si>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</si>
  <si>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</si>
  <si>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</si>
  <si>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</si>
  <si>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</si>
  <si>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</si>
  <si>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</si>
  <si>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</si>
  <si>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</si>
  <si>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</si>
  <si>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</si>
  <si>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</si>
  <si>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</si>
  <si>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</si>
  <si>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</si>
  <si>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</si>
  <si>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</si>
  <si>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</si>
  <si>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</si>
  <si>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</si>
  <si>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</si>
  <si>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</si>
  <si>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</si>
  <si>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</si>
  <si>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</si>
  <si>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</si>
  <si>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</si>
  <si>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</si>
  <si>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</si>
  <si>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</si>
  <si>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</si>
  <si>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</si>
  <si>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</si>
  <si>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</si>
  <si>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</si>
  <si>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</si>
  <si>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</si>
  <si>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</si>
  <si>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</si>
  <si>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</si>
  <si>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</si>
  <si>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</si>
  <si>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</si>
  <si>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</si>
  <si>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</si>
  <si>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</si>
  <si>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</si>
  <si>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</si>
  <si>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</si>
  <si>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</si>
  <si>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</si>
  <si>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</si>
  <si>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</si>
  <si>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</si>
  <si>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</si>
  <si>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</si>
  <si>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</si>
  <si>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</si>
  <si>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</si>
  <si>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</si>
  <si>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</si>
  <si>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</si>
  <si>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</si>
  <si>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</si>
  <si>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</si>
  <si>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</si>
  <si>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</si>
  <si>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</si>
  <si>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</si>
  <si>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</si>
  <si>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</si>
  <si>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</si>
  <si>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</si>
  <si>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</si>
  <si>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</si>
  <si>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</si>
  <si>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</si>
  <si>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</si>
  <si>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</si>
  <si>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</si>
  <si>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</si>
  <si>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</si>
  <si>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</si>
  <si>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</si>
  <si>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</si>
  <si>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</si>
  <si>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</si>
  <si>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</si>
  <si>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</si>
  <si>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</si>
  <si>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</si>
  <si>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</si>
  <si>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</si>
  <si>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</si>
  <si>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</si>
  <si>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</si>
  <si>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</si>
  <si>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</si>
  <si>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</si>
  <si>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</si>
  <si>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</si>
  <si>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</si>
  <si>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</si>
  <si>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</si>
  <si>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</si>
  <si>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</si>
  <si>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</si>
  <si>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</si>
  <si>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</si>
  <si>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</si>
  <si>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</si>
  <si>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</si>
  <si>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</si>
  <si>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</si>
  <si>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</si>
  <si>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</si>
  <si>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</si>
  <si>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</si>
  <si>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</si>
  <si>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</si>
  <si>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</si>
  <si>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</si>
  <si>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</si>
  <si>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</si>
  <si>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</si>
  <si>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</si>
  <si>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</si>
  <si>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</si>
  <si>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</si>
  <si>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</si>
  <si>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</si>
  <si>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</si>
  <si>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</si>
  <si>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</si>
  <si>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</si>
  <si>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</si>
  <si>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</si>
  <si>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</si>
  <si>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</si>
  <si>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</si>
  <si>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</si>
  <si>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</si>
  <si>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</si>
  <si>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</si>
  <si>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</si>
  <si>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</si>
  <si>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</si>
  <si>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</si>
  <si>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</si>
  <si>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</si>
  <si>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</si>
  <si>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</si>
  <si>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</si>
  <si>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</si>
  <si>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</si>
  <si>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</si>
  <si>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</si>
  <si>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</si>
  <si>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</si>
  <si>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</si>
  <si>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</si>
  <si>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</si>
  <si>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</si>
  <si>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</si>
  <si>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</si>
  <si>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</si>
  <si>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</si>
  <si>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</si>
  <si>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</si>
  <si>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</si>
  <si>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</si>
  <si>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</si>
  <si>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</si>
  <si>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</si>
  <si>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</si>
  <si>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</si>
  <si>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</si>
  <si>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</si>
  <si>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</si>
  <si>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</si>
  <si>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</si>
  <si>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</si>
  <si>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</si>
  <si>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</si>
  <si>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</si>
  <si>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</si>
  <si>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</si>
  <si>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</si>
  <si>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</si>
  <si>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</si>
  <si>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</si>
  <si>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</si>
  <si>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</si>
  <si>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</si>
  <si>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</si>
  <si>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</si>
  <si>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</si>
  <si>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</si>
  <si>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</si>
  <si>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</si>
  <si>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</si>
  <si>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</si>
  <si>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</si>
  <si>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</si>
  <si>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</si>
  <si>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</si>
  <si>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</si>
  <si>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</si>
  <si>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</si>
  <si>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</si>
  <si>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</si>
  <si>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</si>
  <si>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</si>
  <si>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</si>
  <si>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</si>
  <si>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</si>
  <si>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</si>
  <si>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</si>
  <si>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</si>
  <si>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</si>
  <si>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</si>
  <si>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</si>
  <si>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</si>
  <si>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</si>
  <si>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</si>
  <si>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</si>
  <si>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</si>
  <si>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</si>
  <si>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</si>
  <si>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</si>
  <si>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</si>
  <si>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</si>
  <si>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</si>
  <si>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</si>
  <si>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</si>
  <si>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</si>
  <si>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</si>
  <si>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</si>
  <si>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</si>
  <si>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</si>
  <si>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</si>
  <si>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</si>
  <si>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</si>
  <si>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</si>
  <si>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</si>
  <si>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</si>
  <si>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</si>
  <si>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</si>
  <si>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</si>
  <si>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</si>
  <si>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</si>
  <si>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</si>
  <si>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</si>
  <si>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</si>
  <si>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</si>
  <si>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</si>
  <si>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</si>
  <si>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</si>
  <si>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</si>
  <si>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</si>
  <si>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</si>
  <si>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</si>
  <si>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</si>
  <si>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</si>
  <si>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</si>
  <si>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</si>
  <si>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</si>
  <si>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</si>
  <si>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</si>
  <si>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</si>
  <si>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</si>
  <si>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</si>
  <si>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</si>
  <si>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</si>
  <si>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</si>
  <si>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</si>
  <si>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</si>
  <si>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</si>
  <si>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</si>
  <si>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</si>
  <si>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</si>
  <si>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</si>
  <si>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</si>
  <si>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</si>
  <si>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</si>
  <si>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</si>
  <si>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</si>
  <si>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</si>
  <si>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</si>
  <si>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</si>
  <si>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</si>
  <si>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</si>
  <si>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</si>
  <si>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</si>
  <si>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</si>
  <si>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</si>
  <si>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</si>
  <si>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</si>
  <si>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</si>
  <si>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</si>
  <si>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</si>
  <si>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</si>
  <si>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</si>
  <si>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</si>
  <si>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</si>
  <si>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</si>
  <si>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</si>
  <si>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</si>
  <si>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</si>
  <si>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</si>
  <si>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</si>
  <si>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</si>
  <si>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</si>
  <si>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</si>
  <si>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</si>
  <si>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</si>
  <si>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</si>
  <si>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</si>
  <si>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</si>
  <si>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</si>
  <si>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</si>
  <si>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</si>
  <si>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</si>
  <si>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</si>
  <si>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</si>
  <si>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</si>
  <si>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</si>
  <si>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</si>
  <si>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</si>
  <si>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</si>
  <si>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</si>
  <si>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</si>
  <si>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</si>
  <si>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</si>
  <si>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</si>
  <si>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</si>
  <si>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</si>
  <si>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</si>
  <si>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</si>
  <si>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</si>
  <si>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</si>
  <si>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</si>
  <si>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</si>
  <si>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</si>
  <si>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</si>
  <si>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</si>
  <si>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</si>
  <si>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</si>
  <si>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</si>
  <si>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</si>
  <si>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</si>
  <si>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</si>
  <si>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</si>
  <si>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</si>
  <si>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</si>
  <si>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</si>
  <si>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</si>
  <si>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</si>
  <si>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</si>
  <si>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</si>
  <si>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</si>
  <si>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</si>
  <si>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</si>
  <si>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</si>
  <si>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</si>
  <si>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</si>
  <si>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</si>
  <si>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</si>
  <si>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</si>
  <si>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</si>
  <si>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</si>
  <si>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</si>
  <si>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</si>
  <si>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</si>
  <si>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</si>
  <si>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</si>
  <si>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</si>
  <si>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</si>
  <si>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</si>
  <si>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</si>
  <si>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</si>
  <si>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</si>
  <si>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</si>
  <si>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</si>
  <si>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</si>
  <si>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</si>
  <si>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</si>
  <si>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</si>
  <si>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</si>
  <si>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</si>
  <si>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</si>
  <si>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</si>
  <si>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</si>
  <si>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</si>
  <si>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</si>
  <si>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</si>
  <si>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</si>
  <si>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</si>
  <si>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</si>
  <si>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</si>
  <si>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</si>
  <si>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</si>
  <si>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</si>
  <si>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</si>
  <si>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</si>
  <si>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</si>
  <si>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</si>
  <si>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</si>
  <si>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</si>
  <si>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</si>
  <si>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</si>
  <si>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</si>
  <si>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</si>
  <si>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</si>
  <si>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</si>
  <si>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</si>
  <si>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</si>
  <si>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</si>
  <si>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</si>
  <si>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</si>
  <si>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</si>
  <si>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</si>
  <si>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</si>
  <si>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</si>
  <si>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</si>
  <si>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</si>
  <si>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</si>
  <si>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</si>
  <si>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</si>
  <si>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</si>
  <si>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</si>
  <si>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</si>
  <si>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</si>
  <si>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</si>
  <si>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</si>
  <si>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</si>
  <si>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</si>
  <si>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</si>
  <si>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</si>
  <si>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</si>
  <si>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</si>
  <si>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</si>
  <si>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</si>
  <si>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</si>
  <si>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</si>
  <si>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</si>
  <si>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</si>
  <si>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</si>
  <si>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</si>
  <si>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</si>
  <si>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</si>
  <si>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</si>
  <si>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</si>
  <si>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</si>
  <si>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</si>
  <si>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</si>
  <si>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</si>
  <si>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</si>
  <si>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</si>
  <si>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</si>
  <si>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</si>
  <si>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</si>
  <si>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</si>
  <si>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</si>
  <si>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</si>
  <si>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</si>
  <si>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</si>
  <si>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</si>
  <si>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</si>
  <si>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</si>
  <si>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</si>
  <si>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</si>
  <si>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</si>
  <si>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</si>
  <si>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</si>
  <si>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</si>
  <si>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</si>
  <si>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</si>
  <si>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</si>
  <si>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</si>
  <si>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</si>
  <si>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</si>
  <si>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</si>
  <si>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</si>
  <si>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</si>
  <si>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</si>
  <si>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</si>
  <si>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</si>
  <si>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</si>
  <si>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</si>
  <si>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</si>
  <si>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</si>
  <si>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</si>
  <si>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</si>
  <si>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</si>
  <si>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</si>
  <si>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</si>
  <si>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</si>
  <si>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</si>
  <si>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</si>
  <si>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</si>
  <si>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</si>
  <si>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</si>
  <si>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</si>
  <si>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</si>
  <si>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</si>
  <si>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</si>
  <si>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</si>
  <si>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</si>
  <si>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</si>
  <si>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</si>
  <si>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</si>
  <si>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</si>
  <si>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</si>
  <si>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</si>
  <si>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</si>
  <si>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</si>
  <si>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</si>
  <si>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</si>
  <si>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</si>
  <si>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</si>
  <si>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</si>
  <si>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</si>
  <si>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</si>
  <si>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</si>
  <si>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</si>
  <si>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</si>
  <si>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</si>
  <si>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</si>
  <si>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</si>
  <si>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</si>
  <si>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</si>
  <si>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</si>
  <si>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</si>
  <si>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</si>
  <si>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</si>
  <si>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</si>
  <si>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</si>
  <si>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</si>
  <si>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</si>
  <si>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</si>
  <si>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</si>
  <si>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</si>
  <si>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</si>
  <si>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</si>
  <si>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</si>
  <si>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</si>
  <si>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</si>
  <si>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</si>
  <si>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</si>
  <si>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</si>
  <si>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</si>
  <si>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</si>
  <si>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</si>
  <si>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</si>
  <si>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</si>
  <si>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</si>
  <si>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</si>
  <si>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</si>
  <si>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</si>
  <si>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</si>
  <si>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</si>
  <si>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</si>
  <si>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</si>
  <si>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</si>
  <si>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</si>
  <si>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</si>
  <si>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</si>
  <si>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</si>
  <si>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</si>
  <si>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</si>
  <si>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</si>
  <si>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</si>
  <si>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</si>
  <si>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</si>
  <si>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</si>
  <si>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</si>
  <si>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</si>
  <si>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</si>
  <si>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</si>
  <si>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</si>
  <si>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</si>
  <si>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</si>
  <si>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</si>
  <si>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</si>
  <si>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</si>
  <si>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</si>
  <si>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</si>
  <si>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</si>
  <si>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</si>
  <si>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</si>
  <si>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</si>
  <si>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</si>
  <si>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</si>
  <si>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</si>
  <si>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</si>
  <si>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</si>
  <si>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</si>
  <si>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</si>
  <si>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</si>
  <si>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</si>
  <si>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</si>
  <si>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</si>
  <si>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</si>
  <si>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</si>
  <si>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</si>
  <si>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</si>
  <si>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</si>
  <si>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</si>
  <si>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</si>
  <si>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</si>
  <si>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</si>
  <si>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</si>
  <si>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</si>
  <si>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</si>
  <si>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</si>
  <si>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</si>
  <si>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</si>
  <si>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</si>
  <si>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</si>
  <si>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</si>
  <si>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</si>
  <si>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</si>
  <si>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</si>
  <si>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</si>
  <si>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</si>
  <si>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</si>
  <si>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</si>
  <si>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</si>
  <si>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</si>
  <si>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</si>
  <si>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</si>
  <si>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</si>
  <si>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</si>
  <si>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</si>
  <si>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</si>
  <si>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</si>
  <si>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</si>
  <si>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</si>
  <si>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</si>
  <si>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</si>
  <si>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</si>
  <si>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</si>
  <si>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</si>
  <si>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</si>
  <si>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</si>
  <si>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</si>
  <si>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</si>
  <si>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</si>
  <si>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</si>
  <si>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</si>
  <si>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</si>
  <si>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</si>
  <si>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</si>
  <si>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</si>
  <si>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</si>
  <si>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</si>
  <si>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</si>
  <si>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</si>
  <si>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</si>
  <si>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</si>
  <si>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</si>
  <si>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</si>
  <si>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</si>
  <si>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</si>
  <si>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</si>
  <si>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</si>
  <si>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</si>
  <si>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</si>
  <si>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</si>
  <si>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</si>
  <si>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</si>
  <si>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</si>
  <si>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</si>
  <si>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</si>
  <si>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</si>
  <si>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</si>
  <si>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</si>
  <si>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</si>
  <si>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</si>
  <si>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</si>
  <si>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</si>
  <si>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</si>
  <si>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</si>
  <si>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</si>
  <si>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</si>
  <si>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</si>
  <si>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</si>
  <si>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</si>
  <si>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</si>
  <si>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</si>
  <si>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</si>
  <si>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</si>
  <si>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</si>
  <si>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</si>
  <si>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</si>
  <si>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</si>
  <si>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</si>
  <si>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</si>
  <si>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</si>
  <si>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</si>
  <si>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</si>
  <si>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</si>
  <si>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</si>
  <si>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</si>
  <si>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</si>
  <si>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</si>
  <si>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</si>
  <si>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</si>
  <si>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</si>
  <si>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</si>
  <si>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</si>
  <si>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</si>
  <si>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</si>
  <si>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</si>
  <si>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</si>
  <si>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</si>
  <si>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</si>
  <si>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</si>
  <si>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</si>
  <si>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</si>
  <si>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</si>
  <si>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</si>
  <si>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</si>
  <si>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</si>
  <si>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</si>
  <si>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</si>
  <si>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</si>
  <si>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</si>
  <si>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</si>
  <si>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</si>
  <si>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</si>
  <si>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</si>
  <si>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</si>
  <si>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</si>
  <si>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</si>
  <si>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</si>
  <si>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</si>
  <si>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</si>
  <si>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</si>
  <si>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</si>
  <si>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</si>
  <si>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</si>
  <si>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</si>
  <si>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</si>
  <si>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</si>
  <si>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</si>
  <si>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</si>
  <si>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</si>
  <si>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</si>
  <si>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</si>
  <si>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</si>
  <si>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</si>
  <si>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</si>
  <si>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</si>
  <si>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</si>
  <si>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</si>
  <si>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</si>
  <si>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</si>
  <si>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</si>
  <si>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</si>
  <si>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</si>
  <si>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</si>
  <si>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</si>
  <si>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</si>
  <si>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</si>
  <si>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</si>
  <si>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</si>
  <si>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</si>
  <si>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</si>
  <si>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</si>
  <si>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</si>
  <si>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</si>
  <si>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</si>
  <si>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</si>
  <si>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</si>
  <si>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</si>
  <si>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</si>
  <si>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</si>
  <si>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</si>
  <si>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</si>
  <si>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</si>
  <si>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</si>
  <si>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</si>
  <si>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</si>
  <si>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</si>
  <si>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</si>
  <si>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</si>
  <si>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</si>
  <si>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</si>
  <si>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</si>
  <si>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</si>
  <si>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</si>
  <si>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</si>
  <si>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</si>
  <si>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</si>
  <si>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</si>
  <si>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</si>
  <si>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</si>
  <si>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</si>
  <si>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</si>
  <si>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</si>
  <si>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</si>
  <si>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</si>
  <si>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</si>
  <si>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</si>
  <si>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</si>
  <si>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</si>
  <si>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</si>
  <si>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</si>
  <si>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</si>
  <si>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</si>
  <si>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</si>
  <si>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</si>
  <si>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</si>
  <si>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</si>
  <si>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</si>
  <si>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</si>
  <si>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</si>
  <si>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</si>
  <si>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</si>
  <si>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</si>
  <si>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</si>
  <si>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</si>
  <si>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</si>
  <si>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</si>
  <si>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</si>
  <si>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</si>
  <si>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</si>
  <si>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</si>
  <si>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</si>
  <si>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</si>
  <si>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</si>
  <si>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</si>
  <si>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</si>
  <si>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</si>
  <si>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</si>
  <si>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</si>
  <si>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</si>
  <si>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</si>
  <si>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</si>
  <si>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</si>
  <si>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</si>
  <si>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</si>
  <si>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</si>
  <si>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</si>
  <si>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</si>
  <si>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</si>
  <si>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</si>
  <si>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</si>
  <si>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</si>
  <si>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</si>
  <si>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</si>
  <si>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</si>
  <si>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</si>
  <si>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</si>
  <si>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</si>
  <si>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</si>
  <si>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</si>
  <si>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</si>
  <si>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</si>
  <si>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</si>
  <si>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</si>
  <si>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</si>
  <si>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</si>
  <si>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</si>
  <si>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</si>
  <si>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</si>
  <si>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</si>
  <si>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</si>
  <si>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</si>
  <si>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</si>
  <si>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</si>
  <si>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</si>
  <si>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</si>
  <si>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</si>
  <si>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</si>
  <si>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</si>
  <si>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</si>
  <si>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</si>
  <si>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</si>
  <si>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</si>
  <si>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</si>
  <si>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</si>
  <si>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</si>
  <si>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</si>
  <si>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</si>
  <si>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</si>
  <si>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</si>
  <si>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</si>
  <si>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</si>
  <si>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</si>
  <si>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</si>
  <si>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</si>
  <si>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</si>
  <si>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</si>
  <si>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</si>
  <si>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</si>
  <si>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</si>
  <si>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</si>
  <si>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</si>
  <si>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</si>
  <si>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</si>
  <si>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</si>
  <si>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</si>
  <si>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</si>
  <si>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</si>
  <si>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</si>
  <si>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</si>
  <si>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</si>
  <si>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</si>
  <si>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</si>
  <si>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</si>
  <si>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</si>
  <si>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</si>
  <si>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</si>
  <si>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</si>
  <si>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</si>
  <si>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</si>
  <si>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</si>
  <si>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</si>
  <si>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</si>
  <si>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</si>
  <si>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</si>
  <si>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</si>
  <si>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</si>
  <si>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</si>
  <si>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</si>
  <si>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</si>
  <si>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</si>
  <si>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</si>
  <si>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</si>
  <si>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</si>
  <si>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</si>
  <si>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</si>
  <si>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</si>
  <si>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</si>
  <si>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</si>
  <si>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</si>
  <si>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</si>
  <si>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</si>
  <si>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</si>
  <si>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</si>
  <si>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</si>
  <si>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</si>
  <si>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</si>
  <si>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</si>
  <si>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</si>
  <si>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</si>
  <si>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</si>
  <si>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</si>
  <si>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</si>
  <si>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</si>
  <si>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</si>
  <si>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</si>
  <si>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</si>
  <si>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</si>
  <si>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</si>
  <si>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</si>
  <si>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</si>
  <si>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</si>
  <si>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</si>
  <si>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</si>
  <si>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</si>
  <si>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</si>
  <si>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</si>
  <si>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</si>
  <si>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</si>
  <si>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</si>
  <si>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</si>
  <si>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</si>
  <si>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</si>
  <si>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</si>
  <si>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</si>
  <si>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</si>
  <si>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</si>
  <si>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</si>
  <si>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</si>
  <si>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</si>
  <si>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</si>
  <si>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</si>
  <si>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</si>
  <si>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</si>
  <si>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</si>
  <si>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</si>
  <si>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</si>
  <si>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</si>
  <si>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</si>
  <si>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</si>
  <si>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</si>
  <si>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</si>
  <si>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</si>
  <si>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</si>
  <si>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</si>
  <si>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</si>
  <si>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</si>
  <si>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</si>
  <si>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</si>
  <si>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</si>
  <si>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</si>
  <si>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</si>
  <si>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</si>
  <si>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</si>
  <si>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</si>
  <si>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</si>
  <si>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</si>
  <si>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</si>
  <si>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</si>
  <si>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</si>
  <si>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</si>
  <si>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</si>
  <si>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</si>
  <si>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</si>
  <si>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</si>
  <si>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</si>
  <si>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</si>
  <si>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</si>
  <si>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</si>
  <si>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</si>
  <si>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</si>
  <si>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</si>
  <si>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</si>
  <si>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</si>
  <si>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</si>
  <si>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</si>
  <si>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</si>
  <si>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</si>
  <si>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</si>
  <si>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</si>
  <si>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</si>
  <si>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</si>
  <si>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</si>
  <si>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</si>
  <si>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</si>
  <si>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</si>
  <si>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</si>
  <si>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</si>
  <si>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</si>
  <si>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</si>
  <si>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</si>
  <si>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</si>
  <si>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</si>
  <si>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</si>
  <si>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</si>
  <si>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</si>
  <si>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</si>
  <si>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</si>
  <si>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</si>
  <si>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</si>
  <si>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</si>
  <si>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</si>
  <si>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</si>
  <si>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</si>
  <si>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</si>
  <si>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</si>
  <si>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</si>
  <si>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</si>
  <si>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</si>
  <si>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</si>
  <si>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</si>
  <si>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</si>
  <si>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</si>
  <si>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</si>
  <si>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</si>
  <si>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</si>
  <si>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</si>
  <si>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</si>
  <si>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</si>
  <si>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</si>
  <si>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</si>
  <si>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</si>
  <si>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</si>
  <si>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</si>
  <si>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</si>
  <si>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</si>
  <si>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</si>
  <si>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</si>
  <si>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</si>
  <si>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</si>
  <si>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</si>
  <si>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</si>
  <si>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</si>
  <si>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</si>
  <si>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</si>
  <si>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</si>
  <si>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</si>
  <si>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</si>
  <si>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</si>
  <si>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</si>
  <si>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</si>
  <si>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</si>
  <si>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</si>
  <si>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</si>
  <si>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</si>
  <si>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</si>
  <si>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</si>
  <si>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</si>
  <si>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</si>
  <si>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</si>
  <si>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</si>
  <si>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</si>
  <si>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</si>
  <si>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</si>
  <si>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</si>
  <si>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</si>
  <si>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</si>
  <si>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</si>
  <si>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</si>
  <si>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</si>
  <si>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</si>
  <si>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</si>
  <si>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</si>
  <si>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</si>
  <si>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</si>
  <si>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</si>
  <si>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</si>
  <si>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</si>
  <si>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</si>
  <si>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</si>
  <si>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</si>
  <si>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</si>
  <si>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</si>
  <si>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</si>
  <si>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</si>
  <si>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</si>
  <si>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</si>
  <si>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</si>
  <si>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</si>
  <si>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</si>
  <si>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</si>
  <si>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</si>
  <si>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</si>
  <si>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</si>
  <si>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</si>
  <si>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</si>
  <si>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</si>
  <si>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</si>
  <si>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</si>
  <si>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</si>
  <si>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</si>
  <si>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</si>
  <si>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</si>
  <si>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</si>
  <si>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</si>
  <si>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</si>
  <si>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</si>
  <si>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</si>
  <si>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</si>
  <si>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</si>
  <si>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</si>
  <si>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</si>
  <si>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</si>
  <si>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</si>
  <si>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</si>
  <si>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</si>
  <si>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</si>
  <si>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</si>
  <si>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</si>
  <si>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</si>
  <si>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</si>
  <si>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</si>
  <si>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</si>
  <si>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</si>
  <si>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</si>
  <si>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</si>
  <si>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</si>
  <si>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</si>
  <si>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</si>
  <si>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</si>
  <si>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</si>
  <si>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</si>
  <si>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</si>
  <si>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</si>
  <si>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</si>
  <si>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</si>
  <si>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</si>
  <si>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</si>
  <si>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</si>
  <si>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</si>
  <si>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</si>
  <si>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</si>
  <si>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</si>
  <si>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</si>
  <si>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</si>
  <si>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</si>
  <si>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</si>
  <si>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</si>
  <si>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</si>
  <si>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</si>
  <si>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</si>
  <si>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</si>
  <si>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</si>
  <si>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</si>
  <si>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</si>
  <si>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</si>
  <si>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</si>
  <si>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</si>
  <si>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</si>
  <si>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</si>
  <si>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</si>
  <si>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</si>
  <si>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</si>
  <si>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</si>
  <si>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</si>
  <si>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</si>
  <si>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</si>
  <si>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</si>
  <si>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</si>
  <si>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</si>
  <si>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</si>
  <si>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</si>
  <si>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</si>
  <si>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</si>
  <si>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</si>
  <si>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</si>
  <si>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</si>
  <si>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</si>
  <si>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</si>
  <si>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</si>
  <si>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</si>
  <si>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</si>
  <si>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</si>
  <si>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</si>
  <si>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</si>
  <si>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</si>
  <si>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</si>
  <si>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</si>
  <si>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</si>
  <si>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</si>
  <si>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</si>
  <si>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</si>
  <si>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</si>
  <si>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</si>
  <si>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</si>
  <si>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</si>
  <si>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</si>
  <si>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</si>
  <si>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</si>
  <si>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</si>
  <si>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</si>
  <si>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</si>
  <si>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</si>
  <si>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</si>
  <si>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</si>
  <si>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</si>
  <si>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</si>
  <si>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</si>
  <si>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</si>
  <si>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</si>
  <si>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</si>
  <si>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</si>
  <si>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</si>
  <si>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</si>
  <si>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</si>
  <si>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</si>
  <si>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</si>
  <si>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</si>
  <si>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</si>
  <si>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</si>
  <si>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</si>
  <si>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</si>
  <si>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</si>
  <si>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</si>
  <si>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</si>
  <si>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</si>
  <si>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</si>
  <si>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</si>
  <si>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</si>
  <si>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</si>
  <si>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</si>
  <si>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</si>
  <si>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</si>
  <si>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</si>
  <si>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</si>
  <si>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</si>
  <si>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</si>
  <si>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</si>
  <si>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</si>
  <si>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</si>
  <si>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</si>
  <si>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</si>
  <si>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</si>
  <si>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</si>
  <si>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</si>
  <si>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</si>
  <si>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</si>
  <si>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</si>
  <si>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</si>
  <si>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</si>
  <si>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</si>
  <si>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</si>
  <si>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</si>
  <si>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</si>
  <si>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</si>
  <si>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</si>
  <si>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</si>
  <si>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</si>
  <si>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</si>
  <si>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</si>
  <si>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</si>
  <si>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</si>
  <si>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</si>
  <si>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</si>
  <si>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</si>
  <si>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</si>
  <si>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</si>
  <si>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</si>
  <si>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</si>
  <si>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</si>
  <si>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</si>
  <si>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</si>
  <si>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</si>
  <si>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</si>
  <si>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</si>
  <si>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</si>
  <si>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</si>
  <si>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</si>
  <si>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</si>
  <si>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</si>
  <si>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</si>
  <si>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</si>
  <si>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</si>
  <si>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</si>
  <si>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</si>
  <si>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</si>
  <si>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</si>
  <si>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</si>
  <si>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</si>
  <si>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</si>
  <si>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</si>
  <si>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</si>
  <si>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</si>
  <si>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</si>
  <si>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</si>
  <si>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</si>
  <si>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</si>
  <si>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</si>
  <si>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</si>
  <si>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</si>
  <si>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</si>
  <si>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</si>
  <si>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</si>
  <si>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</si>
  <si>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</si>
  <si>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</si>
  <si>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</si>
  <si>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</si>
  <si>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</si>
  <si>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</si>
  <si>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</si>
  <si>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</si>
  <si>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</si>
  <si>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</si>
  <si>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</si>
  <si>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</si>
  <si>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</si>
  <si>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</si>
  <si>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</si>
  <si>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</si>
  <si>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</si>
  <si>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</si>
  <si>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</si>
  <si>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</si>
  <si>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</si>
  <si>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</si>
  <si>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</si>
  <si>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</si>
  <si>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</si>
  <si>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</si>
  <si>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</si>
  <si>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</si>
  <si>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</si>
  <si>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</si>
  <si>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</si>
  <si>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</si>
  <si>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</si>
  <si>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</si>
  <si>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</si>
  <si>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</si>
  <si>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</si>
  <si>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</si>
  <si>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</si>
  <si>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</si>
  <si>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</si>
  <si>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</si>
  <si>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</si>
  <si>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</si>
  <si>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</si>
  <si>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</si>
  <si>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</si>
  <si>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</si>
  <si>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</si>
  <si>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</si>
  <si>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</si>
  <si>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</si>
  <si>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</si>
  <si>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</si>
  <si>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</si>
  <si>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</si>
  <si>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</si>
  <si>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</si>
  <si>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</si>
  <si>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</si>
  <si>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</si>
  <si>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</si>
  <si>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</si>
  <si>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</si>
  <si>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</si>
  <si>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</si>
  <si>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</si>
  <si>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</si>
  <si>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</si>
  <si>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</si>
  <si>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</si>
  <si>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</si>
  <si>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</si>
  <si>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</si>
  <si>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</si>
  <si>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</si>
  <si>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</si>
  <si>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</si>
  <si>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</si>
  <si>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</si>
  <si>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</si>
  <si>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</si>
  <si>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</si>
  <si>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</si>
  <si>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</si>
  <si>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</si>
  <si>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</si>
  <si>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</si>
  <si>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</si>
  <si>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</si>
  <si>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</si>
  <si>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</si>
  <si>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</si>
  <si>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</si>
  <si>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</si>
  <si>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</si>
  <si>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</si>
  <si>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</si>
  <si>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</si>
  <si>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</si>
  <si>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</si>
  <si>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</si>
  <si>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</si>
  <si>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</si>
  <si>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</si>
  <si>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</si>
  <si>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</si>
  <si>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</si>
  <si>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</si>
  <si>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</si>
  <si>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</si>
  <si>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</si>
  <si>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</si>
  <si>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</si>
  <si>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</si>
  <si>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</si>
  <si>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</si>
  <si>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</si>
  <si>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</si>
  <si>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</si>
  <si>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</si>
  <si>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</si>
  <si>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</si>
  <si>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</si>
  <si>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</si>
  <si>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</si>
  <si>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</si>
  <si>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</si>
  <si>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</si>
  <si>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</si>
  <si>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</si>
  <si>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</si>
  <si>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</si>
  <si>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</si>
  <si>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</si>
  <si>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</si>
  <si>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</si>
  <si>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</si>
  <si>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</si>
  <si>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</si>
  <si>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</si>
  <si>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</si>
  <si>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</si>
  <si>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</si>
  <si>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</si>
  <si>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</si>
  <si>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</si>
  <si>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</si>
  <si>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</si>
  <si>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</si>
  <si>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</si>
  <si>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</si>
  <si>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</si>
  <si>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</si>
  <si>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</si>
  <si>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</si>
  <si>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</si>
  <si>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</si>
  <si>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</si>
  <si>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</si>
  <si>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</si>
  <si>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</si>
  <si>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</si>
  <si>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</si>
  <si>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</si>
  <si>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</si>
  <si>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</si>
  <si>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</si>
  <si>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</si>
  <si>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</si>
  <si>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</si>
  <si>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</si>
  <si>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</si>
  <si>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</si>
  <si>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</si>
  <si>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</si>
  <si>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</si>
  <si>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</si>
  <si>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</si>
  <si>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</si>
  <si>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</si>
  <si>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</si>
  <si>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</si>
  <si>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</si>
  <si>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</si>
  <si>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</si>
  <si>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</si>
  <si>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</si>
  <si>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</si>
  <si>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</si>
  <si>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</si>
  <si>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</si>
  <si>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</si>
  <si>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</si>
  <si>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</si>
  <si>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</si>
  <si>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</si>
  <si>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</si>
  <si>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</si>
  <si>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</si>
  <si>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</si>
  <si>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</si>
  <si>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</si>
  <si>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</si>
  <si>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</si>
  <si>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</si>
  <si>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</si>
  <si>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</si>
  <si>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</si>
  <si>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</si>
  <si>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</si>
  <si>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</si>
  <si>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</si>
  <si>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</si>
  <si>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</si>
  <si>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</si>
  <si>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</si>
  <si>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</si>
  <si>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</si>
  <si>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</si>
  <si>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</si>
  <si>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</si>
  <si>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</si>
  <si>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</si>
  <si>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</si>
  <si>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</si>
  <si>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</si>
  <si>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</si>
  <si>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</si>
  <si>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</si>
  <si>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</si>
  <si>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</si>
  <si>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</si>
  <si>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</si>
  <si>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</si>
  <si>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</si>
  <si>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</si>
  <si>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</si>
  <si>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</si>
  <si>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</si>
  <si>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</si>
  <si>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</si>
  <si>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</si>
  <si>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</si>
  <si>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</si>
  <si>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</si>
  <si>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</si>
  <si>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</si>
  <si>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</si>
  <si>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</si>
  <si>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</si>
  <si>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</si>
  <si>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</si>
  <si>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</si>
  <si>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</si>
  <si>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</si>
  <si>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</si>
  <si>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</si>
  <si>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</si>
  <si>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</si>
  <si>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</si>
  <si>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</si>
  <si>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</si>
  <si>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</si>
  <si>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</si>
  <si>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</si>
  <si>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</si>
  <si>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</si>
  <si>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</si>
  <si>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</si>
  <si>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</si>
  <si>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</si>
  <si>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</si>
  <si>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</si>
  <si>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</si>
  <si>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</si>
  <si>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</si>
  <si>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</si>
  <si>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</si>
  <si>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</si>
  <si>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</si>
  <si>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</si>
  <si>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</si>
  <si>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</si>
  <si>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</si>
  <si>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</si>
  <si>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</si>
  <si>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</si>
  <si>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</si>
  <si>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</si>
  <si>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</si>
  <si>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</si>
  <si>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</si>
  <si>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</si>
  <si>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</si>
  <si>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</si>
  <si>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</si>
  <si>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</si>
  <si>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</si>
  <si>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</si>
  <si>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</si>
  <si>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</si>
  <si>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</si>
  <si>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</si>
  <si>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</si>
  <si>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</si>
  <si>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</si>
  <si>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</si>
  <si>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</si>
  <si>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</si>
  <si>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</si>
  <si>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</si>
  <si>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</si>
  <si>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</si>
  <si>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</si>
  <si>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</si>
  <si>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</si>
  <si>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</si>
  <si>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</si>
  <si>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</si>
  <si>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</si>
  <si>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</si>
  <si>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</si>
  <si>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</si>
  <si>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</si>
  <si>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</si>
  <si>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</si>
  <si>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</si>
  <si>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</si>
  <si>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</si>
  <si>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</si>
  <si>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</si>
  <si>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</si>
  <si>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</si>
  <si>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</si>
  <si>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</si>
  <si>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</si>
  <si>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</si>
  <si>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</si>
  <si>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</si>
  <si>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</si>
  <si>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</si>
  <si>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</si>
  <si>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</si>
  <si>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</si>
  <si>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</si>
  <si>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</si>
  <si>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</si>
  <si>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</si>
  <si>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</si>
  <si>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</si>
  <si>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</si>
  <si>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</si>
  <si>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</si>
  <si>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</si>
  <si>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</si>
  <si>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</si>
  <si>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</si>
  <si>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</si>
  <si>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</si>
  <si>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</si>
  <si>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</si>
  <si>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</si>
  <si>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</si>
  <si>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</si>
  <si>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</si>
  <si>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</si>
  <si>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</si>
  <si>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</si>
  <si>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</si>
  <si>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</si>
  <si>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</si>
  <si>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</si>
  <si>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</si>
  <si>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</si>
  <si>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</si>
  <si>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</si>
  <si>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</si>
  <si>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</si>
  <si>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</si>
  <si>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</si>
  <si>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</si>
  <si>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</si>
  <si>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</si>
  <si>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</si>
  <si>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</si>
  <si>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</si>
  <si>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</si>
  <si>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</si>
  <si>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</si>
  <si>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</si>
  <si>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</si>
  <si>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</si>
  <si>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</si>
  <si>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</si>
  <si>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</si>
  <si>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</si>
  <si>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</si>
  <si>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</si>
  <si>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</si>
  <si>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</si>
  <si>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</si>
  <si>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</si>
  <si>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</si>
  <si>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</si>
  <si>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</si>
  <si>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</si>
  <si>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</si>
  <si>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</si>
  <si>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</si>
  <si>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</si>
  <si>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</si>
  <si>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</si>
  <si>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</si>
  <si>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</si>
  <si>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</si>
  <si>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</si>
  <si>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</si>
  <si>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</si>
  <si>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</si>
  <si>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</si>
  <si>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</si>
  <si>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</si>
  <si>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</si>
  <si>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</si>
  <si>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</si>
  <si>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</si>
  <si>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</si>
  <si>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</si>
  <si>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</si>
  <si>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</si>
  <si>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</si>
  <si>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</si>
  <si>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</si>
  <si>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</si>
  <si>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</si>
  <si>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</si>
  <si>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</si>
  <si>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</si>
  <si>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</si>
  <si>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</si>
  <si>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</si>
  <si>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</si>
  <si>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</si>
  <si>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</si>
  <si>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</si>
  <si>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</si>
  <si>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</si>
  <si>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</si>
  <si>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</si>
  <si>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</si>
  <si>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</si>
  <si>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</si>
  <si>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</si>
  <si>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</si>
  <si>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</si>
  <si>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</si>
  <si>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</si>
  <si>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</si>
  <si>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</si>
  <si>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</si>
  <si>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</si>
  <si>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</si>
  <si>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</si>
  <si>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</si>
  <si>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</si>
  <si>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</si>
  <si>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</si>
  <si>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</si>
  <si>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</si>
  <si>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</si>
  <si>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</si>
  <si>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</si>
  <si>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</si>
  <si>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</si>
  <si>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</si>
  <si>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</si>
  <si>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</si>
  <si>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</si>
  <si>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</si>
  <si>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</si>
  <si>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</si>
  <si>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</si>
  <si>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</si>
  <si>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</si>
  <si>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</si>
  <si>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</si>
  <si>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</si>
  <si>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</si>
  <si>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</si>
  <si>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</si>
  <si>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</si>
  <si>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</si>
  <si>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</si>
  <si>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</si>
  <si>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</si>
  <si>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</si>
  <si>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</si>
  <si>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</si>
  <si>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</si>
  <si>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</si>
  <si>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</si>
  <si>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</si>
  <si>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</si>
  <si>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</si>
  <si>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</si>
  <si>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</si>
  <si>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</si>
  <si>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</si>
  <si>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</si>
  <si>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</si>
  <si>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</si>
  <si>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</si>
  <si>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</si>
  <si>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</si>
  <si>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</si>
  <si>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</si>
  <si>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</si>
  <si>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</si>
  <si>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</si>
  <si>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</si>
  <si>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</si>
  <si>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</si>
  <si>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</si>
  <si>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</si>
  <si>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</si>
  <si>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</si>
  <si>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</si>
  <si>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</si>
  <si>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</si>
  <si>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</si>
  <si>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</si>
  <si>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</si>
  <si>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</si>
  <si>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</si>
  <si>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</si>
  <si>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</si>
  <si>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</si>
  <si>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</si>
  <si>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</si>
  <si>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</si>
  <si>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</si>
  <si>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</si>
  <si>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</si>
  <si>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</si>
  <si>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</si>
  <si>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</si>
  <si>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</si>
  <si>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</si>
  <si>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</si>
  <si>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</si>
  <si>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</si>
  <si>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</si>
  <si>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</si>
  <si>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</si>
  <si>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</si>
  <si>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</si>
  <si>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</si>
  <si>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</si>
  <si>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</si>
  <si>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</si>
  <si>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</si>
  <si>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</si>
  <si>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</si>
  <si>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</si>
  <si>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</si>
  <si>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</si>
  <si>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</si>
  <si>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</si>
  <si>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</si>
  <si>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</si>
  <si>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</si>
  <si>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</si>
  <si>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</si>
  <si>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</si>
  <si>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</si>
  <si>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</si>
  <si>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</si>
  <si>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</si>
  <si>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</si>
  <si>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</si>
  <si>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</si>
  <si>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</si>
  <si>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</si>
  <si>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</si>
  <si>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</si>
  <si>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</si>
  <si>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</si>
  <si>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</si>
  <si>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</si>
  <si>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</si>
  <si>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</si>
  <si>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</si>
  <si>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</si>
  <si>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</si>
  <si>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</si>
  <si>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</si>
  <si>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</si>
  <si>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</si>
  <si>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</si>
  <si>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</si>
  <si>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</si>
  <si>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</si>
  <si>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</si>
  <si>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</si>
  <si>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</si>
  <si>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</si>
  <si>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</si>
  <si>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</si>
  <si>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</si>
  <si>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</si>
  <si>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</si>
  <si>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</si>
  <si>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</si>
  <si>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</si>
  <si>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</si>
  <si>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</si>
  <si>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</si>
  <si>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</si>
  <si>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</si>
  <si>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</si>
  <si>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</si>
  <si>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</si>
  <si>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</si>
  <si>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</si>
  <si>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</si>
  <si>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</si>
  <si>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</si>
  <si>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</si>
  <si>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</si>
  <si>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</si>
  <si>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</si>
  <si>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</si>
  <si>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</si>
  <si>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</si>
  <si>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</si>
  <si>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</si>
  <si>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</si>
  <si>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</si>
  <si>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</si>
  <si>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</si>
  <si>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</si>
  <si>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</si>
  <si>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</si>
  <si>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</si>
  <si>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</si>
  <si>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</si>
  <si>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</si>
  <si>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</si>
  <si>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</si>
  <si>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</si>
  <si>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</si>
  <si>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</si>
  <si>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</si>
  <si>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</si>
  <si>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</si>
  <si>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</si>
  <si>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</si>
  <si>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</si>
  <si>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</si>
  <si>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</si>
  <si>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</si>
  <si>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</si>
  <si>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</si>
  <si>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</si>
  <si>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</si>
  <si>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</si>
  <si>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</si>
  <si>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</si>
  <si>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</si>
  <si>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</si>
  <si>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</si>
  <si>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</si>
  <si>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</si>
  <si>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</si>
  <si>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</si>
  <si>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</si>
  <si>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</si>
  <si>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</si>
  <si>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</si>
  <si>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</si>
  <si>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</si>
  <si>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</si>
  <si>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</si>
  <si>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</si>
  <si>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</si>
  <si>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</si>
  <si>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</si>
  <si>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</si>
  <si>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</si>
  <si>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</si>
  <si>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</si>
  <si>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</si>
  <si>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</si>
  <si>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</si>
  <si>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</si>
  <si>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</si>
  <si>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</si>
  <si>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</si>
  <si>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</si>
  <si>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</si>
  <si>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</si>
  <si>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</si>
  <si>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</si>
  <si>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</si>
  <si>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</si>
  <si>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</si>
  <si>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</si>
  <si>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</si>
  <si>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</si>
  <si>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</si>
  <si>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</si>
  <si>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</si>
  <si>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</si>
  <si>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</si>
  <si>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</si>
  <si>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</si>
  <si>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</si>
  <si>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</si>
  <si>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</si>
  <si>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</si>
  <si>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</si>
  <si>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</si>
  <si>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</si>
  <si>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</si>
  <si>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</si>
  <si>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</si>
  <si>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</si>
  <si>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</si>
  <si>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</si>
  <si>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</si>
  <si>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</si>
  <si>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</si>
  <si>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</si>
  <si>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</si>
  <si>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</si>
  <si>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</si>
  <si>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</si>
  <si>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</si>
  <si>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</si>
  <si>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</si>
  <si>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</si>
  <si>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</si>
  <si>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</si>
  <si>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</si>
  <si>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</si>
  <si>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</si>
  <si>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</si>
  <si>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</si>
  <si>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</si>
  <si>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</si>
  <si>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</si>
  <si>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</si>
  <si>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</si>
  <si>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</si>
  <si>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</si>
  <si>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</si>
  <si>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</si>
  <si>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</si>
  <si>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</si>
  <si>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</si>
  <si>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</si>
  <si>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</si>
  <si>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</si>
  <si>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</si>
  <si>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</si>
  <si>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</si>
  <si>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</si>
  <si>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</si>
  <si>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</si>
  <si>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</si>
  <si>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</si>
  <si>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</si>
  <si>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</si>
  <si>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</si>
  <si>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</si>
  <si>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</si>
  <si>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</si>
  <si>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</si>
  <si>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</si>
  <si>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</si>
  <si>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</si>
  <si>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</si>
  <si>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</si>
  <si>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</si>
  <si>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</si>
  <si>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</si>
  <si>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</si>
  <si>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</si>
  <si>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</si>
  <si>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</si>
  <si>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</si>
  <si>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</si>
  <si>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</si>
  <si>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</si>
  <si>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</si>
  <si>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</si>
  <si>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</si>
  <si>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</si>
  <si>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</si>
  <si>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</si>
  <si>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</si>
  <si>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</si>
  <si>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</si>
  <si>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</si>
  <si>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</si>
  <si>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</si>
  <si>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</si>
  <si>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</si>
  <si>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</si>
  <si>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</si>
  <si>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</si>
  <si>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</si>
  <si>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</si>
  <si>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</si>
  <si>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</si>
  <si>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</si>
  <si>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</si>
  <si>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</si>
  <si>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</si>
  <si>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</si>
  <si>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</si>
  <si>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</si>
  <si>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</si>
  <si>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</si>
  <si>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</si>
  <si>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</si>
  <si>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</si>
  <si>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</si>
  <si>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</si>
  <si>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</si>
  <si>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</si>
  <si>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</si>
  <si>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</si>
  <si>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</si>
  <si>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</si>
  <si>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</si>
  <si>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</si>
  <si>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</si>
  <si>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</si>
  <si>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</si>
  <si>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</si>
  <si>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</si>
  <si>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</si>
  <si>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</si>
  <si>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</si>
  <si>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</si>
  <si>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</si>
  <si>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</si>
  <si>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</si>
  <si>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</si>
  <si>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</si>
  <si>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</si>
  <si>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</si>
  <si>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</si>
  <si>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</si>
  <si>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</si>
  <si>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</si>
  <si>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</si>
  <si>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</si>
  <si>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</si>
  <si>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</si>
  <si>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</si>
  <si>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</si>
  <si>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</si>
  <si>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</si>
  <si>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</si>
  <si>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</si>
  <si>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</si>
  <si>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</si>
  <si>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</si>
  <si>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</si>
  <si>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</si>
  <si>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</si>
  <si>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</si>
  <si>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</si>
  <si>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</si>
  <si>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</si>
  <si>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</si>
  <si>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</si>
  <si>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</si>
  <si>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</si>
  <si>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</si>
  <si>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</si>
  <si>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</si>
  <si>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</si>
  <si>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</si>
  <si>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</si>
  <si>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</si>
  <si>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</si>
  <si>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</si>
  <si>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</si>
  <si>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</si>
  <si>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</si>
  <si>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</si>
  <si>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</si>
  <si>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</si>
  <si>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</si>
  <si>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</si>
  <si>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</si>
  <si>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</si>
  <si>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</si>
  <si>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</si>
  <si>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</si>
  <si>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</si>
  <si>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</si>
  <si>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</si>
  <si>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</si>
  <si>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</si>
  <si>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</si>
  <si>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</si>
  <si>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</si>
  <si>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</si>
  <si>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</si>
  <si>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</si>
  <si>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</si>
  <si>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</si>
  <si>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</si>
  <si>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</si>
  <si>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</si>
  <si>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</si>
  <si>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</si>
  <si>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</si>
  <si>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</si>
  <si>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</si>
  <si>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</si>
  <si>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</si>
  <si>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</si>
  <si>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</si>
  <si>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</si>
  <si>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</si>
  <si>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</si>
  <si>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</si>
  <si>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</si>
  <si>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</si>
  <si>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</si>
  <si>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</si>
  <si>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</si>
  <si>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</si>
  <si>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</si>
  <si>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</si>
  <si>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</si>
  <si>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</si>
  <si>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</si>
  <si>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</si>
  <si>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</si>
  <si>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</si>
  <si>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</si>
  <si>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</si>
  <si>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</si>
  <si>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</si>
  <si>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</si>
  <si>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</si>
  <si>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</si>
  <si>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</si>
  <si>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</si>
  <si>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</si>
  <si>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</si>
  <si>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</si>
  <si>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</si>
  <si>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</si>
  <si>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</si>
  <si>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</si>
  <si>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</si>
  <si>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</si>
  <si>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</si>
  <si>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</si>
  <si>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</si>
  <si>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</si>
  <si>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</si>
  <si>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</si>
  <si>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</si>
  <si>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</si>
  <si>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</si>
  <si>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</si>
  <si>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</si>
  <si>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</si>
  <si>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</si>
  <si>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</si>
  <si>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</si>
  <si>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</si>
  <si>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</si>
  <si>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</si>
  <si>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</si>
  <si>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</si>
  <si>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</si>
  <si>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</si>
  <si>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</si>
  <si>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</si>
  <si>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</si>
  <si>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</si>
  <si>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</si>
  <si>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</si>
  <si>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</si>
  <si>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</si>
  <si>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</si>
  <si>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</si>
  <si>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</si>
  <si>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</si>
  <si>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</si>
  <si>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</si>
  <si>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</si>
  <si>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</si>
  <si>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</si>
  <si>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</si>
  <si>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</si>
  <si>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</si>
  <si>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</si>
  <si>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</si>
  <si>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</si>
  <si>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</si>
  <si>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</si>
  <si>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</si>
  <si>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</si>
  <si>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</si>
  <si>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</si>
  <si>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</si>
  <si>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</si>
  <si>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</si>
  <si>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</si>
  <si>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</si>
  <si>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</si>
  <si>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</si>
  <si>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</si>
  <si>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</si>
  <si>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</si>
  <si>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</si>
  <si>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</si>
  <si>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</si>
  <si>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</si>
  <si>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</si>
  <si>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</si>
  <si>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</si>
  <si>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</si>
  <si>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</si>
  <si>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</si>
  <si>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</si>
  <si>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</si>
  <si>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</si>
  <si>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</si>
  <si>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</si>
  <si>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</si>
  <si>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</si>
  <si>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</si>
  <si>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</si>
  <si>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</si>
  <si>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</si>
  <si>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</si>
  <si>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</si>
  <si>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</si>
  <si>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</si>
  <si>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</si>
  <si>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</si>
  <si>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</si>
  <si>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</si>
  <si>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</si>
  <si>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</si>
  <si>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</si>
  <si>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</si>
  <si>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</si>
  <si>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</si>
  <si>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</si>
  <si>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</si>
  <si>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</si>
  <si>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</si>
  <si>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</si>
  <si>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</si>
  <si>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</si>
  <si>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</si>
  <si>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</si>
  <si>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</si>
  <si>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</si>
  <si>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</si>
  <si>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</si>
  <si>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</si>
  <si>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</si>
  <si>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</si>
  <si>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</si>
  <si>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</si>
  <si>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</si>
  <si>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</si>
  <si>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</si>
  <si>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</si>
  <si>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</si>
  <si>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</si>
  <si>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</si>
  <si>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</si>
  <si>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</si>
  <si>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</si>
  <si>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</si>
  <si>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</si>
  <si>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</si>
  <si>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</si>
  <si>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</si>
  <si>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</si>
  <si>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</si>
  <si>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</si>
  <si>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</si>
  <si>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</si>
  <si>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</si>
  <si>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</si>
  <si>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</si>
  <si>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</si>
  <si>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</si>
  <si>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</si>
  <si>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</si>
  <si>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</si>
  <si>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</si>
  <si>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</si>
  <si>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</si>
  <si>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</si>
  <si>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</si>
  <si>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</si>
  <si>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</si>
  <si>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</si>
  <si>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</si>
  <si>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</si>
  <si>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</si>
  <si>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</si>
  <si>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</si>
  <si>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</si>
  <si>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</si>
  <si>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</si>
  <si>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</si>
  <si>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</si>
  <si>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</si>
  <si>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</si>
  <si>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</si>
  <si>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</si>
  <si>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</si>
  <si>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</si>
  <si>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</si>
  <si>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</si>
  <si>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</si>
  <si>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</si>
  <si>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</si>
  <si>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</si>
  <si>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</si>
  <si>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</si>
  <si>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</si>
  <si>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</si>
  <si>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</si>
  <si>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</si>
  <si>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</si>
  <si>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</si>
  <si>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</si>
  <si>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</si>
  <si>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</si>
  <si>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</si>
  <si>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</si>
  <si>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</si>
  <si>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</si>
  <si>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</si>
  <si>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</si>
  <si>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</si>
  <si>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</si>
  <si>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</si>
  <si>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</si>
  <si>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</si>
  <si>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</si>
  <si>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</si>
  <si>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</si>
  <si>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</si>
  <si>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</si>
  <si>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</si>
  <si>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</si>
  <si>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</si>
  <si>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</si>
  <si>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</si>
  <si>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</si>
  <si>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</si>
  <si>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</si>
  <si>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</si>
  <si>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</si>
  <si>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</si>
  <si>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</si>
  <si>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</si>
  <si>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</si>
  <si>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</si>
  <si>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</si>
  <si>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</si>
  <si>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</si>
  <si>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</si>
  <si>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</si>
  <si>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</si>
  <si>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</si>
  <si>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</si>
  <si>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</si>
  <si>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</si>
  <si>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</si>
  <si>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</si>
  <si>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</si>
  <si>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</si>
  <si>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</si>
  <si>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</si>
  <si>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</si>
  <si>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</si>
  <si>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</si>
  <si>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</si>
  <si>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</si>
  <si>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</si>
  <si>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</si>
  <si>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</si>
  <si>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</si>
  <si>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</si>
  <si>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</si>
  <si>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</si>
  <si>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</si>
  <si>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</si>
  <si>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</si>
  <si>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</si>
  <si>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</si>
  <si>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</si>
  <si>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</si>
  <si>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</si>
  <si>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</si>
  <si>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</si>
  <si>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</si>
  <si>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</si>
  <si>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</si>
  <si>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</si>
  <si>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</si>
  <si>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</si>
  <si>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</si>
  <si>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</si>
  <si>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</si>
  <si>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</si>
  <si>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</si>
  <si>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</si>
  <si>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</si>
  <si>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</si>
  <si>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</si>
  <si>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</si>
  <si>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</si>
  <si>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</si>
  <si>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</si>
  <si>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</si>
  <si>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</si>
  <si>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</si>
  <si>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</si>
  <si>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</si>
  <si>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</si>
  <si>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</si>
  <si>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</si>
  <si>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</si>
  <si>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</si>
  <si>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</si>
  <si>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</si>
  <si>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</si>
  <si>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</si>
  <si>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</si>
  <si>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</si>
  <si>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</si>
  <si>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</si>
  <si>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</si>
  <si>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</si>
  <si>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</si>
  <si>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</si>
  <si>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</si>
  <si>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</si>
  <si>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</si>
  <si>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</si>
  <si>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</si>
  <si>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</si>
  <si>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</si>
  <si>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</si>
  <si>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</si>
  <si>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</si>
  <si>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</si>
  <si>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</si>
  <si>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</si>
  <si>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</si>
  <si>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</si>
  <si>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</si>
  <si>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</si>
  <si>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</si>
  <si>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</si>
  <si>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</si>
  <si>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</si>
  <si>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</si>
  <si>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</si>
  <si>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</si>
  <si>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</si>
  <si>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</si>
  <si>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</si>
  <si>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</si>
  <si>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</si>
  <si>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</si>
  <si>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</si>
  <si>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</si>
  <si>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</si>
  <si>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</si>
  <si>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</si>
  <si>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</si>
  <si>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</si>
  <si>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</si>
  <si>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</si>
  <si>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</si>
  <si>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</si>
  <si>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</si>
  <si>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</si>
  <si>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</si>
  <si>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</si>
  <si>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</si>
  <si>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</si>
  <si>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</si>
  <si>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</si>
  <si>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</si>
  <si>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</si>
  <si>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</si>
  <si>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</si>
  <si>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</si>
  <si>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</si>
  <si>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</si>
  <si>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</si>
  <si>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</si>
  <si>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</si>
  <si>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</si>
  <si>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</si>
  <si>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</si>
  <si>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</si>
  <si>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</si>
  <si>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</si>
  <si>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</si>
  <si>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</si>
  <si>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</si>
  <si>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</si>
  <si>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</si>
  <si>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</si>
  <si>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</si>
  <si>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</si>
  <si>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</si>
  <si>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</si>
  <si>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</si>
  <si>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</si>
  <si>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</si>
  <si>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</si>
  <si>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</si>
  <si>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</si>
  <si>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</si>
  <si>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</si>
  <si>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</si>
  <si>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</si>
  <si>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</si>
  <si>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</si>
  <si>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</si>
  <si>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</si>
  <si>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</si>
  <si>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</si>
  <si>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</si>
  <si>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</si>
  <si>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</si>
  <si>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</si>
  <si>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</si>
  <si>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</si>
  <si>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</si>
  <si>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</si>
  <si>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</si>
  <si>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</si>
  <si>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</si>
  <si>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</si>
  <si>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</si>
  <si>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</si>
  <si>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</si>
  <si>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</si>
  <si>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</si>
  <si>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</si>
  <si>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</si>
  <si>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</si>
  <si>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</si>
  <si>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</si>
  <si>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</si>
  <si>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</si>
  <si>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</si>
  <si>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</si>
  <si>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</si>
  <si>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</si>
  <si>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</si>
  <si>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</si>
  <si>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</si>
  <si>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</si>
  <si>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</si>
  <si>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</si>
  <si>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</si>
  <si>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</si>
  <si>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</si>
  <si>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</si>
  <si>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</si>
  <si>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</si>
  <si>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</si>
  <si>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</si>
  <si>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</si>
  <si>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</si>
  <si>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</si>
  <si>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</si>
  <si>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</si>
  <si>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</si>
  <si>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</si>
  <si>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</si>
  <si>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</si>
  <si>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</si>
  <si>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</si>
  <si>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</si>
  <si>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</si>
  <si>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</si>
  <si>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</si>
  <si>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</si>
  <si>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</si>
  <si>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</si>
  <si>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</si>
  <si>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</si>
  <si>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</si>
  <si>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</si>
  <si>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</si>
  <si>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</si>
  <si>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</si>
  <si>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</si>
  <si>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</si>
  <si>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</si>
  <si>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</si>
  <si>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</si>
  <si>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</si>
  <si>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</si>
  <si>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</si>
  <si>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</si>
  <si>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</si>
  <si>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</si>
  <si>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</si>
  <si>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</si>
  <si>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</si>
  <si>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</si>
  <si>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</si>
  <si>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</si>
  <si>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</si>
  <si>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</si>
  <si>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</si>
  <si>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</si>
  <si>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</si>
  <si>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</si>
  <si>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</si>
  <si>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</si>
  <si>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</si>
  <si>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</si>
  <si>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</si>
  <si>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</si>
  <si>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</si>
  <si>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</si>
  <si>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</si>
  <si>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</si>
  <si>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</si>
  <si>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</si>
  <si>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</si>
  <si>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</si>
  <si>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</si>
  <si>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</si>
  <si>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</si>
  <si>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</si>
  <si>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</si>
  <si>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</si>
  <si>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</si>
  <si>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</si>
  <si>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</si>
  <si>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</si>
  <si>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</si>
  <si>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</si>
  <si>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</si>
  <si>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</si>
  <si>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</si>
  <si>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</si>
  <si>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</si>
  <si>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</si>
  <si>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</si>
  <si>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</si>
  <si>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</si>
  <si>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</si>
  <si>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</si>
  <si>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</si>
  <si>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</si>
  <si>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</si>
  <si>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</si>
  <si>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</si>
  <si>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</si>
  <si>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</si>
  <si>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</si>
  <si>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</si>
  <si>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</si>
  <si>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</si>
  <si>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</si>
  <si>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</si>
  <si>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</si>
  <si>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</si>
  <si>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</si>
  <si>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</si>
  <si>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</si>
  <si>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</si>
  <si>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</si>
  <si>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</si>
  <si>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</si>
  <si>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</si>
  <si>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</si>
  <si>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</si>
  <si>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</si>
  <si>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</si>
  <si>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</si>
  <si>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</si>
  <si>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</si>
  <si>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</si>
  <si>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</si>
  <si>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</si>
  <si>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</si>
  <si>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</si>
  <si>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</si>
  <si>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</si>
  <si>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</si>
  <si>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</si>
  <si>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</si>
  <si>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</si>
  <si>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</si>
  <si>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</si>
  <si>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</si>
  <si>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</si>
  <si>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</si>
  <si>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</si>
  <si>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</si>
  <si>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</si>
  <si>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</si>
  <si>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</si>
  <si>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</si>
  <si>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</si>
  <si>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</si>
  <si>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</si>
  <si>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</si>
  <si>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</si>
  <si>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</si>
  <si>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</si>
  <si>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</si>
  <si>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</si>
  <si>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</si>
  <si>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</si>
  <si>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</si>
  <si>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</si>
  <si>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</si>
  <si>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</si>
  <si>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</si>
  <si>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</si>
  <si>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</si>
  <si>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</si>
  <si>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</si>
  <si>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</si>
  <si>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</si>
  <si>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</si>
  <si>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</si>
  <si>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</si>
  <si>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</si>
  <si>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</si>
  <si>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</si>
  <si>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</si>
  <si>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</si>
  <si>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</si>
  <si>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</si>
  <si>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</si>
  <si>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</si>
  <si>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</si>
  <si>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</si>
  <si>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</si>
  <si>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</si>
  <si>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</si>
  <si>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</si>
  <si>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</si>
  <si>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</si>
  <si>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</si>
  <si>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</si>
  <si>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</si>
  <si>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</si>
  <si>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</si>
  <si>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</si>
  <si>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</si>
  <si>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</si>
  <si>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</si>
  <si>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</si>
  <si>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</si>
  <si>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</si>
  <si>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</si>
  <si>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</si>
  <si>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</si>
  <si>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</si>
  <si>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</si>
  <si>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</si>
  <si>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</si>
  <si>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</si>
  <si>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</si>
  <si>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</si>
  <si>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</si>
  <si>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</si>
  <si>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</si>
  <si>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</si>
  <si>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</si>
  <si>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</si>
  <si>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</si>
  <si>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</si>
  <si>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</si>
  <si>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</si>
  <si>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</si>
  <si>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</si>
  <si>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</si>
  <si>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</si>
  <si>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</si>
  <si>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</si>
  <si>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</si>
  <si>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</si>
  <si>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</si>
  <si>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</si>
  <si>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</si>
  <si>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</si>
  <si>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</si>
  <si>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</si>
  <si>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</si>
  <si>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</si>
  <si>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</si>
  <si>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</si>
  <si>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</si>
  <si>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</si>
  <si>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</si>
  <si>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</si>
  <si>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</si>
  <si>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</si>
  <si>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</si>
  <si>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</si>
  <si>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</si>
  <si>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</si>
  <si>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</si>
  <si>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</si>
  <si>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</si>
  <si>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</si>
  <si>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</si>
  <si>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</si>
  <si>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</si>
  <si>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</si>
  <si>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</si>
  <si>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</si>
  <si>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</si>
  <si>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</si>
  <si>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</si>
  <si>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</si>
  <si>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</si>
  <si>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</si>
  <si>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</si>
  <si>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</si>
  <si>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</si>
  <si>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</si>
  <si>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</si>
  <si>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</si>
  <si>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</si>
  <si>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</si>
  <si>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</si>
  <si>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</si>
  <si>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</si>
  <si>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</si>
  <si>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</si>
  <si>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</si>
  <si>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</si>
  <si>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</si>
  <si>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</si>
  <si>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</si>
  <si>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</si>
  <si>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</si>
  <si>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</si>
  <si>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</si>
  <si>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</si>
  <si>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</si>
  <si>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</si>
  <si>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</si>
  <si>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</si>
  <si>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</si>
  <si>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</si>
  <si>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</si>
  <si>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</si>
  <si>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</si>
  <si>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</si>
  <si>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</si>
  <si>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</si>
  <si>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</si>
  <si>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</si>
  <si>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</si>
  <si>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</si>
  <si>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</si>
  <si>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</si>
  <si>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</si>
  <si>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</si>
  <si>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</si>
  <si>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</si>
  <si>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</si>
  <si>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</si>
  <si>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</si>
  <si>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</si>
  <si>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</si>
  <si>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</si>
  <si>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</si>
  <si>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</si>
  <si>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</si>
  <si>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</si>
  <si>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</si>
  <si>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</si>
  <si>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</si>
  <si>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</si>
  <si>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</si>
  <si>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</si>
  <si>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</si>
  <si>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</si>
  <si>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</si>
  <si>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</si>
  <si>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</si>
  <si>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</si>
  <si>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</si>
  <si>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</si>
  <si>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</si>
  <si>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</si>
  <si>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</si>
  <si>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</si>
  <si>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</si>
  <si>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</si>
  <si>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</si>
  <si>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</si>
  <si>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</si>
  <si>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</si>
  <si>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</si>
  <si>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</si>
  <si>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</si>
  <si>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</si>
  <si>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</si>
  <si>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</si>
  <si>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</si>
  <si>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</si>
  <si>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</si>
  <si>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</si>
  <si>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</si>
  <si>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</si>
  <si>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</si>
  <si>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</si>
  <si>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</si>
  <si>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</si>
  <si>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</si>
  <si>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</si>
  <si>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</si>
  <si>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</si>
  <si>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</si>
  <si>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</si>
  <si>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</si>
  <si>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</si>
  <si>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</si>
  <si>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</si>
  <si>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</si>
  <si>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</si>
  <si>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</si>
  <si>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</si>
  <si>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</si>
  <si>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</si>
  <si>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</si>
  <si>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</si>
  <si>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</si>
  <si>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</si>
  <si>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</si>
  <si>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</si>
  <si>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</si>
  <si>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</si>
  <si>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</si>
  <si>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</si>
  <si>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</si>
  <si>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</si>
  <si>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</si>
  <si>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</si>
  <si>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</si>
  <si>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</si>
  <si>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</si>
  <si>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</si>
  <si>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</si>
  <si>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</si>
  <si>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</si>
  <si>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</si>
  <si>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</si>
  <si>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</si>
  <si>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</si>
  <si>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</si>
  <si>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</si>
  <si>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</si>
  <si>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</si>
  <si>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</si>
  <si>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</si>
  <si>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</si>
  <si>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</si>
  <si>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</si>
  <si>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</si>
  <si>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</si>
  <si>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</si>
  <si>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</si>
  <si>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</si>
  <si>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</si>
  <si>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</si>
  <si>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</si>
  <si>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</si>
  <si>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</si>
  <si>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</si>
  <si>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</si>
  <si>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</si>
  <si>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</si>
  <si>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</si>
  <si>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</si>
  <si>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</si>
  <si>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</si>
  <si>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</si>
  <si>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</si>
  <si>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</si>
  <si>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</si>
  <si>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</si>
  <si>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</si>
  <si>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</si>
  <si>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</si>
  <si>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</si>
  <si>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</si>
  <si>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</si>
  <si>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</si>
  <si>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</si>
  <si>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</si>
  <si>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</si>
  <si>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</si>
  <si>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</si>
  <si>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</si>
  <si>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</si>
  <si>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</si>
  <si>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</si>
  <si>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</si>
  <si>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</si>
  <si>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</si>
  <si>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</si>
  <si>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</si>
  <si>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</si>
  <si>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</si>
  <si>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</si>
  <si>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</si>
  <si>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</si>
  <si>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</si>
  <si>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</si>
  <si>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</si>
  <si>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</si>
  <si>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</si>
  <si>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</si>
  <si>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</si>
  <si>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</si>
  <si>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</si>
  <si>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</si>
  <si>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</si>
  <si>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</si>
  <si>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</si>
  <si>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</si>
  <si>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</si>
  <si>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</si>
  <si>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</si>
  <si>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</si>
  <si>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</si>
  <si>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</si>
  <si>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</si>
  <si>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</si>
  <si>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</si>
  <si>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</si>
  <si>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</si>
  <si>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</si>
  <si>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</si>
  <si>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</si>
  <si>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</si>
  <si>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</si>
  <si>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</si>
  <si>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</si>
  <si>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</si>
  <si>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</si>
  <si>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</si>
  <si>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</si>
  <si>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</si>
  <si>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</si>
  <si>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</si>
  <si>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</si>
  <si>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</si>
  <si>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</si>
  <si>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</si>
  <si>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</si>
  <si>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</si>
  <si>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</si>
  <si>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</si>
  <si>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</si>
  <si>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</si>
  <si>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</si>
  <si>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</si>
  <si>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</si>
  <si>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</si>
  <si>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</si>
  <si>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</si>
  <si>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</si>
  <si>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</si>
  <si>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</si>
  <si>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</si>
  <si>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</si>
  <si>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</si>
  <si>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</si>
  <si>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</si>
  <si>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</si>
  <si>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</si>
  <si>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</si>
  <si>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</si>
  <si>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</si>
  <si>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</si>
  <si>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</si>
  <si>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</si>
  <si>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</si>
  <si>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</si>
  <si>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</si>
  <si>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</si>
  <si>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</si>
  <si>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</si>
  <si>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</si>
  <si>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</si>
  <si>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</si>
  <si>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</si>
  <si>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</si>
  <si>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</si>
  <si>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</si>
  <si>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</si>
  <si>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</si>
  <si>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</si>
  <si>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</si>
  <si>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</si>
  <si>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</si>
  <si>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</si>
  <si>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</si>
  <si>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</si>
  <si>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</si>
  <si>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</si>
  <si>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</si>
  <si>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</si>
  <si>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</si>
  <si>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</si>
  <si>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</si>
  <si>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</si>
  <si>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</si>
  <si>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</si>
  <si>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</si>
  <si>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</si>
  <si>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</si>
  <si>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</si>
  <si>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</si>
  <si>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</si>
  <si>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</si>
  <si>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</si>
  <si>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</si>
  <si>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</si>
  <si>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</si>
  <si>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</si>
  <si>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</si>
  <si>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</si>
  <si>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</si>
  <si>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</si>
  <si>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</si>
  <si>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</si>
  <si>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</si>
  <si>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</si>
  <si>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</si>
  <si>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</si>
  <si>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</si>
  <si>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</si>
  <si>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</si>
  <si>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</si>
  <si>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</si>
  <si>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</si>
  <si>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</si>
  <si>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</si>
  <si>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</si>
  <si>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</si>
  <si>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</si>
  <si>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</si>
  <si>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</si>
  <si>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</si>
  <si>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</si>
  <si>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</si>
  <si>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</si>
  <si>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</si>
  <si>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</si>
  <si>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</si>
  <si>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</si>
  <si>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</si>
  <si>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</si>
  <si>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</si>
  <si>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</si>
  <si>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</si>
  <si>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</si>
  <si>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</si>
  <si>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</si>
  <si>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</si>
  <si>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</si>
  <si>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</si>
  <si>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</si>
  <si>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</si>
  <si>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</si>
  <si>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</si>
  <si>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</si>
  <si>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</si>
  <si>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</si>
  <si>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</si>
  <si>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</si>
  <si>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</si>
  <si>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</si>
  <si>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</si>
  <si>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</si>
  <si>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</si>
  <si>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</si>
  <si>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</si>
  <si>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</si>
  <si>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</si>
  <si>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</si>
  <si>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</si>
  <si>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</si>
  <si>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</si>
  <si>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</si>
  <si>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</si>
  <si>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</si>
  <si>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</si>
  <si>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</si>
  <si>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</si>
  <si>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</si>
  <si>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</si>
  <si>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</si>
  <si>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</si>
  <si>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</si>
  <si>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</si>
  <si>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</si>
  <si>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</si>
  <si>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</si>
  <si>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</si>
  <si>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</si>
  <si>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</si>
  <si>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</si>
  <si>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</si>
  <si>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</si>
  <si>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</si>
  <si>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</si>
  <si>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</si>
  <si>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</si>
  <si>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</si>
  <si>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</si>
  <si>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</si>
  <si>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</si>
  <si>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</si>
  <si>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</si>
  <si>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</si>
  <si>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</si>
  <si>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</si>
  <si>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</si>
  <si>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</si>
  <si>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</si>
  <si>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</si>
  <si>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</si>
  <si>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</si>
  <si>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</si>
  <si>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</si>
  <si>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</si>
  <si>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</si>
  <si>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</si>
  <si>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</si>
  <si>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</si>
  <si>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</si>
  <si>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</si>
  <si>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</si>
  <si>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</si>
  <si>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</si>
  <si>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</si>
  <si>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</si>
  <si>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</si>
  <si>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</si>
  <si>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</si>
  <si>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</si>
  <si>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</si>
  <si>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</si>
  <si>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</si>
  <si>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</si>
  <si>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</si>
  <si>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</si>
  <si>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</si>
  <si>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</si>
  <si>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</si>
  <si>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</si>
  <si>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</si>
  <si>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</si>
  <si>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</si>
  <si>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</si>
  <si>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</si>
  <si>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</si>
  <si>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</si>
  <si>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</si>
  <si>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</si>
  <si>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</si>
  <si>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</si>
  <si>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</si>
  <si>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</si>
  <si>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</si>
  <si>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</si>
  <si>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</si>
  <si>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</si>
  <si>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</si>
  <si>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</si>
  <si>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</si>
  <si>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</si>
  <si>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</si>
  <si>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</si>
  <si>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</si>
  <si>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</si>
  <si>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</si>
  <si>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</si>
  <si>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</si>
  <si>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</si>
  <si>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</si>
  <si>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</si>
  <si>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</si>
  <si>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</si>
  <si>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</si>
  <si>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</si>
  <si>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</si>
  <si>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</si>
  <si>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</si>
  <si>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</si>
  <si>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</si>
  <si>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</si>
  <si>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</si>
  <si>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</si>
  <si>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</si>
  <si>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</si>
  <si>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</si>
  <si>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</si>
  <si>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</si>
  <si>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</si>
  <si>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</si>
  <si>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</si>
  <si>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</si>
  <si>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</si>
  <si>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</si>
  <si>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</si>
  <si>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</si>
  <si>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</si>
  <si>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</si>
  <si>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</si>
  <si>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</si>
  <si>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</si>
  <si>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</si>
  <si>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</si>
  <si>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</si>
  <si>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</si>
  <si>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</si>
  <si>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</si>
  <si>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</si>
  <si>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</si>
  <si>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</si>
  <si>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</si>
  <si>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</si>
  <si>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</si>
  <si>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</si>
  <si>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</si>
  <si>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</si>
  <si>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</si>
  <si>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</si>
  <si>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</si>
  <si>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</si>
  <si>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</si>
  <si>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</si>
  <si>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</si>
  <si>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</si>
  <si>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</si>
  <si>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</si>
  <si>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</si>
  <si>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</si>
  <si>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</si>
  <si>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</si>
  <si>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</si>
  <si>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</si>
  <si>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</si>
  <si>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</si>
  <si>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</si>
  <si>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</si>
  <si>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</si>
  <si>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</si>
  <si>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</si>
  <si>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</si>
  <si>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</si>
  <si>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</si>
  <si>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</si>
  <si>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</si>
  <si>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</si>
  <si>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</si>
  <si>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</si>
  <si>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</si>
  <si>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</si>
  <si>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</si>
  <si>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</si>
  <si>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</si>
  <si>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</si>
  <si>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</si>
  <si>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</si>
  <si>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</si>
  <si>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</si>
  <si>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</si>
  <si>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</si>
  <si>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</si>
  <si>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</si>
  <si>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</si>
  <si>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</si>
  <si>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</si>
  <si>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</si>
  <si>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</si>
  <si>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</si>
  <si>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</si>
  <si>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</si>
  <si>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</si>
  <si>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</si>
  <si>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</si>
  <si>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</si>
  <si>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</si>
  <si>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</si>
  <si>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</si>
  <si>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</si>
  <si>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</si>
  <si>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</si>
  <si>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</si>
  <si>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</si>
  <si>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</si>
  <si>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</si>
  <si>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</si>
  <si>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</si>
  <si>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</si>
  <si>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</si>
  <si>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</si>
  <si>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</si>
  <si>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</si>
  <si>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</si>
  <si>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</si>
  <si>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</si>
  <si>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</si>
  <si>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</si>
  <si>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</si>
  <si>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</si>
  <si>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</si>
  <si>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</si>
  <si>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</si>
  <si>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</si>
  <si>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</si>
  <si>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</si>
  <si>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</si>
  <si>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</si>
  <si>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</si>
  <si>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</si>
  <si>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</si>
  <si>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</si>
  <si>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</si>
  <si>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</si>
  <si>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</si>
  <si>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</si>
  <si>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</si>
  <si>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</si>
  <si>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</si>
  <si>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</si>
  <si>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</si>
  <si>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</si>
  <si>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</si>
  <si>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</si>
  <si>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</si>
  <si>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</si>
  <si>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</si>
  <si>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</si>
  <si>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</si>
  <si>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</si>
  <si>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</si>
  <si>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</si>
  <si>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</si>
  <si>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</si>
  <si>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</si>
  <si>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</si>
  <si>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</si>
  <si>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</si>
  <si>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</si>
  <si>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</si>
  <si>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</si>
  <si>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</si>
  <si>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</si>
  <si>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</si>
  <si>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</si>
  <si>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</si>
  <si>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</si>
  <si>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</si>
  <si>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</si>
  <si>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</si>
  <si>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</si>
  <si>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</si>
  <si>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</si>
  <si>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</si>
  <si>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</si>
  <si>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</si>
  <si>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</si>
  <si>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</si>
  <si>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</si>
  <si>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</si>
  <si>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</si>
  <si>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</si>
  <si>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</si>
  <si>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</si>
  <si>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</si>
  <si>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</si>
  <si>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</si>
  <si>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</si>
  <si>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</si>
  <si>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</si>
  <si>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</si>
  <si>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</si>
  <si>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</si>
  <si>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</si>
  <si>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</si>
  <si>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</si>
  <si>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</si>
  <si>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</si>
  <si>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</si>
  <si>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</si>
  <si>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</si>
  <si>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</si>
  <si>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</si>
  <si>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</si>
  <si>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</si>
  <si>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</si>
  <si>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</si>
  <si>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</si>
  <si>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</si>
  <si>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</si>
  <si>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</si>
  <si>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</si>
  <si>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</si>
  <si>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</si>
  <si>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</si>
  <si>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</si>
  <si>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</si>
  <si>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</si>
  <si>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</si>
  <si>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</si>
  <si>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</si>
  <si>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</si>
  <si>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</si>
  <si>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</si>
  <si>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</si>
  <si>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</si>
  <si>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</si>
  <si>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</si>
  <si>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</si>
  <si>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</si>
  <si>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</si>
  <si>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</si>
  <si>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</si>
  <si>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</si>
  <si>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</si>
  <si>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</si>
  <si>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</si>
  <si>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</si>
  <si>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</si>
  <si>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</si>
  <si>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</si>
  <si>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</si>
  <si>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</si>
  <si>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</si>
  <si>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</si>
  <si>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</si>
  <si>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</si>
  <si>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</si>
  <si>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</si>
  <si>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</si>
  <si>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</si>
  <si>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</si>
  <si>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</si>
  <si>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</si>
  <si>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</si>
  <si>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</si>
  <si>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</si>
  <si>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</si>
  <si>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</si>
  <si>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</si>
  <si>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</si>
  <si>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</si>
  <si>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</si>
  <si>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</si>
  <si>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</si>
  <si>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</si>
  <si>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</si>
  <si>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</si>
  <si>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</si>
  <si>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</si>
  <si>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</si>
  <si>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</si>
  <si>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</si>
  <si>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</si>
  <si>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</si>
  <si>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</si>
  <si>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</si>
  <si>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</si>
  <si>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</si>
  <si>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</si>
  <si>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</si>
  <si>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</si>
  <si>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</si>
  <si>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</si>
  <si>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</si>
  <si>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</si>
  <si>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</si>
  <si>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</si>
  <si>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</si>
  <si>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</si>
  <si>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</si>
  <si>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</si>
  <si>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</si>
  <si>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</si>
  <si>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</si>
  <si>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</si>
  <si>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</si>
  <si>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</si>
  <si>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</si>
  <si>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</si>
  <si>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</si>
  <si>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</si>
  <si>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</si>
  <si>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</si>
  <si>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</si>
  <si>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</si>
  <si>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</si>
  <si>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</si>
  <si>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</si>
  <si>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</si>
  <si>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</si>
  <si>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</si>
  <si>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</si>
  <si>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</si>
  <si>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</si>
  <si>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</si>
  <si>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</si>
  <si>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</si>
  <si>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</si>
  <si>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</si>
  <si>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</si>
  <si>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</si>
  <si>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</si>
  <si>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</si>
  <si>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</si>
  <si>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</si>
  <si>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</si>
  <si>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</si>
  <si>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</si>
  <si>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</si>
  <si>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</si>
  <si>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</si>
  <si>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</si>
  <si>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</si>
  <si>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</si>
  <si>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</si>
  <si>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</si>
  <si>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</si>
  <si>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</si>
  <si>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</si>
  <si>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</si>
  <si>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</si>
  <si>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</si>
  <si>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</si>
  <si>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</si>
  <si>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</si>
  <si>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</si>
  <si>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</si>
  <si>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</si>
  <si>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</si>
  <si>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</si>
  <si>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</si>
  <si>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</si>
  <si>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</si>
  <si>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</si>
  <si>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</si>
  <si>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</si>
  <si>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</si>
  <si>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</si>
  <si>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</si>
  <si>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</si>
  <si>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</si>
  <si>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</si>
  <si>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</si>
  <si>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</si>
  <si>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</si>
  <si>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</si>
  <si>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</si>
  <si>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</si>
  <si>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</si>
  <si>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</si>
  <si>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</si>
  <si>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</si>
  <si>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</si>
  <si>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</si>
  <si>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</si>
  <si>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</si>
  <si>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</si>
  <si>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</si>
  <si>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</si>
  <si>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</si>
  <si>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</si>
  <si>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</si>
  <si>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</si>
  <si>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</si>
  <si>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</si>
  <si>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</si>
  <si>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</si>
  <si>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</si>
  <si>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</si>
  <si>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</si>
  <si>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</si>
  <si>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</si>
  <si>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</si>
  <si>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</si>
  <si>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</si>
  <si>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</si>
  <si>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</si>
  <si>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</si>
  <si>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</si>
  <si>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</si>
  <si>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</si>
  <si>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</si>
  <si>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</si>
  <si>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</si>
  <si>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</si>
  <si>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</si>
  <si>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</si>
  <si>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</si>
  <si>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</si>
  <si>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</si>
  <si>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</si>
  <si>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</si>
  <si>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</si>
  <si>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</si>
  <si>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</si>
  <si>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</si>
  <si>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</si>
  <si>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</si>
  <si>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</si>
  <si>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</si>
  <si>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</si>
  <si>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</si>
  <si>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</si>
  <si>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</si>
  <si>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</si>
  <si>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</si>
  <si>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</si>
  <si>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</si>
  <si>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</si>
  <si>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</si>
  <si>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</si>
  <si>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</si>
  <si>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</si>
  <si>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</si>
  <si>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</si>
  <si>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</si>
  <si>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</si>
  <si>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</si>
  <si>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</si>
  <si>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</si>
  <si>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</si>
  <si>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</si>
  <si>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</si>
  <si>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</si>
  <si>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</si>
  <si>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</si>
  <si>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</si>
  <si>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</si>
  <si>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</si>
  <si>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</si>
  <si>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</si>
  <si>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</si>
  <si>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</si>
  <si>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</si>
  <si>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</si>
  <si>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</si>
  <si>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</si>
  <si>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</si>
  <si>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</si>
  <si>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</si>
  <si>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</si>
  <si>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</si>
  <si>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</si>
  <si>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</si>
  <si>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</si>
  <si>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</si>
  <si>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</si>
  <si>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</si>
  <si>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</si>
  <si>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</si>
  <si>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</si>
  <si>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</si>
  <si>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</si>
  <si>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</si>
  <si>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</si>
  <si>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</si>
  <si>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</si>
  <si>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</si>
  <si>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</si>
  <si>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</si>
  <si>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</si>
  <si>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</si>
  <si>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</si>
  <si>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</si>
  <si>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</si>
  <si>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</si>
  <si>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</si>
  <si>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</si>
  <si>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</si>
  <si>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</si>
  <si>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</si>
  <si>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</si>
  <si>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</si>
  <si>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</si>
  <si>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</si>
  <si>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</si>
  <si>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</si>
  <si>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</si>
  <si>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</si>
  <si>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</si>
  <si>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</si>
  <si>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</si>
  <si>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</si>
  <si>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</si>
  <si>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</si>
  <si>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</si>
  <si>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</si>
  <si>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</si>
  <si>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</si>
  <si>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</si>
  <si>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</si>
  <si>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</si>
  <si>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</si>
  <si>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</si>
  <si>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</si>
  <si>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</si>
  <si>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</si>
  <si>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</si>
  <si>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</si>
  <si>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</si>
  <si>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</si>
  <si>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</si>
  <si>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</si>
  <si>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</si>
  <si>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</si>
  <si>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</si>
  <si>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</si>
  <si>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</si>
  <si>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</si>
  <si>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</si>
  <si>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</si>
  <si>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</si>
  <si>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</si>
  <si>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</si>
  <si>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</si>
  <si>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</si>
  <si>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</si>
  <si>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</si>
  <si>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</si>
  <si>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</si>
  <si>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</si>
  <si>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</si>
  <si>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</si>
  <si>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</si>
  <si>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</si>
  <si>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</si>
  <si>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</si>
  <si>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</si>
  <si>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</si>
  <si>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</si>
  <si>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</si>
  <si>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</si>
  <si>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</si>
  <si>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</si>
  <si>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</si>
  <si>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</si>
  <si>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</si>
  <si>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</si>
  <si>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</si>
  <si>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</si>
  <si>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</si>
  <si>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</si>
  <si>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</si>
  <si>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</si>
  <si>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</si>
  <si>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</si>
  <si>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</si>
  <si>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</si>
  <si>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</si>
  <si>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</si>
  <si>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</si>
  <si>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</si>
  <si>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</si>
  <si>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</si>
  <si>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</si>
  <si>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</si>
  <si>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</si>
  <si>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</si>
  <si>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</si>
  <si>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</si>
  <si>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</si>
  <si>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</si>
  <si>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</si>
  <si>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</si>
  <si>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</si>
  <si>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</si>
  <si>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</si>
  <si>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</si>
  <si>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</si>
  <si>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</si>
  <si>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</si>
  <si>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</si>
  <si>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</si>
  <si>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</si>
  <si>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</si>
  <si>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</si>
  <si>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</si>
  <si>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</si>
  <si>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</si>
  <si>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</si>
  <si>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</si>
  <si>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</si>
  <si>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</si>
  <si>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</si>
  <si>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</si>
  <si>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</si>
  <si>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</si>
  <si>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</si>
  <si>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</si>
  <si>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</si>
  <si>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</si>
  <si>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</si>
  <si>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</si>
  <si>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</si>
  <si>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</si>
  <si>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</si>
  <si>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</si>
  <si>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</si>
  <si>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</si>
  <si>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</si>
  <si>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</si>
  <si>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</si>
  <si>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</si>
  <si>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</si>
  <si>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</si>
  <si>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</si>
  <si>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</si>
  <si>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</si>
  <si>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</si>
  <si>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</si>
  <si>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</si>
  <si>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</si>
  <si>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</si>
  <si>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</si>
  <si>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</si>
  <si>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</si>
  <si>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</si>
  <si>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</si>
  <si>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</si>
  <si>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</si>
  <si>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</si>
  <si>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</si>
  <si>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</si>
  <si>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</si>
  <si>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</si>
  <si>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</si>
  <si>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</si>
  <si>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</si>
  <si>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</si>
  <si>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</si>
  <si>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</si>
  <si>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</si>
  <si>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</si>
  <si>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</si>
  <si>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</si>
  <si>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</si>
  <si>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</si>
  <si>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</si>
  <si>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</si>
  <si>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</si>
  <si>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</si>
  <si>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</si>
  <si>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</si>
  <si>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</si>
  <si>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</si>
  <si>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</si>
  <si>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</si>
  <si>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</si>
  <si>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</si>
  <si>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</si>
  <si>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</si>
  <si>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</si>
  <si>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</si>
  <si>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</si>
  <si>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</si>
  <si>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</si>
  <si>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</si>
  <si>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</si>
  <si>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</si>
  <si>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</si>
  <si>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</si>
  <si>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</si>
  <si>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</si>
  <si>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</si>
  <si>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</si>
  <si>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</si>
  <si>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</si>
  <si>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</si>
  <si>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</si>
  <si>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</si>
  <si>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</si>
  <si>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</si>
  <si>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</si>
  <si>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</si>
  <si>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</si>
  <si>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</si>
  <si>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</si>
  <si>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</si>
  <si>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</si>
  <si>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</si>
  <si>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</si>
  <si>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</si>
  <si>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</si>
  <si>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</si>
  <si>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</si>
  <si>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</si>
  <si>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</si>
  <si>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</si>
  <si>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</si>
  <si>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</si>
  <si>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</si>
  <si>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</si>
  <si>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</si>
  <si>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</si>
  <si>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</si>
  <si>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</si>
  <si>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</si>
  <si>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</si>
  <si>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</si>
  <si>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</si>
  <si>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</si>
  <si>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</si>
  <si>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</si>
  <si>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</si>
  <si>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</si>
  <si>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</si>
  <si>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</si>
  <si>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</si>
  <si>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</si>
  <si>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</si>
  <si>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</si>
  <si>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</si>
  <si>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</si>
  <si>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</si>
  <si>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</si>
  <si>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</si>
  <si>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</si>
  <si>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</si>
  <si>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</si>
  <si>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</si>
  <si>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</si>
  <si>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</si>
  <si>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</si>
  <si>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</si>
  <si>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</si>
  <si>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</si>
  <si>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</si>
  <si>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</si>
  <si>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</si>
  <si>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</si>
  <si>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</si>
  <si>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</si>
  <si>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</si>
  <si>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</si>
  <si>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</si>
  <si>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</si>
  <si>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</si>
  <si>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</si>
  <si>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</si>
  <si>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</si>
  <si>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</si>
  <si>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</si>
  <si>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</si>
  <si>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</si>
  <si>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</si>
  <si>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</si>
  <si>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</si>
  <si>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</si>
  <si>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</si>
  <si>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</si>
  <si>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</si>
  <si>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</si>
  <si>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</si>
  <si>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</si>
  <si>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</si>
  <si>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</si>
  <si>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</si>
  <si>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</si>
  <si>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</si>
  <si>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</si>
  <si>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</si>
  <si>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</si>
  <si>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</si>
  <si>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</si>
  <si>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</si>
  <si>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</si>
  <si>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</si>
  <si>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</si>
  <si>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</si>
  <si>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</si>
  <si>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</si>
  <si>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</si>
  <si>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</si>
  <si>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</si>
  <si>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</si>
  <si>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</si>
  <si>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</si>
  <si>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</si>
  <si>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</si>
  <si>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</si>
  <si>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</si>
  <si>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</si>
  <si>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</si>
  <si>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</si>
  <si>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</si>
  <si>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</si>
  <si>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</si>
  <si>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</si>
  <si>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</si>
  <si>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</si>
  <si>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</si>
  <si>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</si>
  <si>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</si>
  <si>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</si>
  <si>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</si>
  <si>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</si>
  <si>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</si>
  <si>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</si>
  <si>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</si>
  <si>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</si>
  <si>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</si>
  <si>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</si>
  <si>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</si>
  <si>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</si>
  <si>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</si>
  <si>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</si>
  <si>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</si>
  <si>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</si>
  <si>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</si>
  <si>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</si>
  <si>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</si>
  <si>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</si>
  <si>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</si>
  <si>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</si>
  <si>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</si>
  <si>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</si>
  <si>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</si>
  <si>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</si>
  <si>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</si>
  <si>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</si>
  <si>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</si>
  <si>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</si>
  <si>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</si>
  <si>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</si>
  <si>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</si>
  <si>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</si>
  <si>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</si>
  <si>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</si>
  <si>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</si>
  <si>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</si>
  <si>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</si>
  <si>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</si>
  <si>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</si>
  <si>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</si>
  <si>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</si>
  <si>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</si>
  <si>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</si>
  <si>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</si>
  <si>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</si>
  <si>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</si>
  <si>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</si>
  <si>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</si>
  <si>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</si>
  <si>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</si>
  <si>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</si>
  <si>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</si>
  <si>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</si>
  <si>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</si>
  <si>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</si>
  <si>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</si>
  <si>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</si>
  <si>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</si>
  <si>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</si>
  <si>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</si>
  <si>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</si>
  <si>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</si>
  <si>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</si>
  <si>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</si>
  <si>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</si>
  <si>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</si>
  <si>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</si>
  <si>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</si>
  <si>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</si>
  <si>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</si>
  <si>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</si>
  <si>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</si>
  <si>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</si>
  <si>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</si>
  <si>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</si>
  <si>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</si>
  <si>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</si>
  <si>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</si>
  <si>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</si>
  <si>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</si>
  <si>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</si>
  <si>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</si>
  <si>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</si>
  <si>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</si>
  <si>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</si>
  <si>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</si>
  <si>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</si>
  <si>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</si>
  <si>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</si>
  <si>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</si>
  <si>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</si>
  <si>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</si>
  <si>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</si>
  <si>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</si>
  <si>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</si>
  <si>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</si>
  <si>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</si>
  <si>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</si>
  <si>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</si>
  <si>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</si>
  <si>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</si>
  <si>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</si>
  <si>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</si>
  <si>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</si>
  <si>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</si>
  <si>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</si>
  <si>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</si>
  <si>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</si>
  <si>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</si>
  <si>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</si>
  <si>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</si>
  <si>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</si>
  <si>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</si>
  <si>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</si>
  <si>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</si>
  <si>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</si>
  <si>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</si>
  <si>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</si>
  <si>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</si>
  <si>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</si>
  <si>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</si>
  <si>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</si>
  <si>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</si>
  <si>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</si>
  <si>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</si>
  <si>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</si>
  <si>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</si>
  <si>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</si>
  <si>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</si>
  <si>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</si>
  <si>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</si>
  <si>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</si>
  <si>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</si>
  <si>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</si>
  <si>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</si>
  <si>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</si>
  <si>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</si>
  <si>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</si>
  <si>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</si>
  <si>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</si>
  <si>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</si>
  <si>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</si>
  <si>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</si>
  <si>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</si>
  <si>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</si>
  <si>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</si>
  <si>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</si>
  <si>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</si>
  <si>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</si>
  <si>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</si>
  <si>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</si>
  <si>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</si>
  <si>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</si>
  <si>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</si>
  <si>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</si>
  <si>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</si>
  <si>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</si>
  <si>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</si>
  <si>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</si>
  <si>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</si>
  <si>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</si>
  <si>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</si>
  <si>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</si>
  <si>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</si>
  <si>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</si>
  <si>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</si>
  <si>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</si>
  <si>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</si>
  <si>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</si>
  <si>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</si>
  <si>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</si>
  <si>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</si>
  <si>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</si>
  <si>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</si>
  <si>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</si>
  <si>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</si>
  <si>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</si>
  <si>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</si>
  <si>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</si>
  <si>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</si>
  <si>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</si>
  <si>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</si>
  <si>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</si>
  <si>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</si>
  <si>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</si>
  <si>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</si>
  <si>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</si>
  <si>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</si>
  <si>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</si>
  <si>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</si>
  <si>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</si>
  <si>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</si>
  <si>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</si>
  <si>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</si>
  <si>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</si>
  <si>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</si>
  <si>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</si>
  <si>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</si>
  <si>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</si>
  <si>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</si>
  <si>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</si>
  <si>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</si>
  <si>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</si>
  <si>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</si>
  <si>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</si>
  <si>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</si>
  <si>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</si>
  <si>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</si>
  <si>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</si>
  <si>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</si>
  <si>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</si>
  <si>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</si>
  <si>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</si>
  <si>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</si>
  <si>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</si>
  <si>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</si>
  <si>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</si>
  <si>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</si>
  <si>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</si>
  <si>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</si>
  <si>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</si>
  <si>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</si>
  <si>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</si>
  <si>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</si>
  <si>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</si>
  <si>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</si>
  <si>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</si>
  <si>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</si>
  <si>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</si>
  <si>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</si>
  <si>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</si>
  <si>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</si>
  <si>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</si>
  <si>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</si>
  <si>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</si>
  <si>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</si>
  <si>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</si>
  <si>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</si>
  <si>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</si>
  <si>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</si>
  <si>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</si>
  <si>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</si>
  <si>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</si>
  <si>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</si>
  <si>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</si>
  <si>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</si>
  <si>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</si>
  <si>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</si>
  <si>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</si>
  <si>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</si>
  <si>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</si>
  <si>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</si>
  <si>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</si>
  <si>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</si>
  <si>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</si>
  <si>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</si>
  <si>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</si>
  <si>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</si>
  <si>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</si>
  <si>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</si>
  <si>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</si>
  <si>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</si>
  <si>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</si>
  <si>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</si>
  <si>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</si>
  <si>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</si>
  <si>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</si>
  <si>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</si>
  <si>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</si>
  <si>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</si>
  <si>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</si>
  <si>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</si>
  <si>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</si>
  <si>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</si>
  <si>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</si>
  <si>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</si>
  <si>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</si>
  <si>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</si>
  <si>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</si>
  <si>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</si>
  <si>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</si>
  <si>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</si>
  <si>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</si>
  <si>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</si>
  <si>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</si>
  <si>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</si>
  <si>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</si>
  <si>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</si>
  <si>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</si>
  <si>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</si>
  <si>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</si>
  <si>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</si>
  <si>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</si>
  <si>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</si>
  <si>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</si>
  <si>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</si>
  <si>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</si>
  <si>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</si>
  <si>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</si>
  <si>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</si>
  <si>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</si>
  <si>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</si>
  <si>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</si>
  <si>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</si>
  <si>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</si>
  <si>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</si>
  <si>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</si>
  <si>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</si>
  <si>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</si>
  <si>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</si>
  <si>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</si>
  <si>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</si>
  <si>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</si>
  <si>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</si>
  <si>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</si>
  <si>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</si>
  <si>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</si>
  <si>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</si>
  <si>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</si>
  <si>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</si>
  <si>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</si>
  <si>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</si>
  <si>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</si>
  <si>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</si>
  <si>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</si>
  <si>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</si>
  <si>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</si>
  <si>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</si>
  <si>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</si>
  <si>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</si>
  <si>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</si>
  <si>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</si>
  <si>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</si>
  <si>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</si>
  <si>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</si>
  <si>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</si>
  <si>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</si>
  <si>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</si>
  <si>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</si>
  <si>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</si>
  <si>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</si>
  <si>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</si>
  <si>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</si>
  <si>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</si>
  <si>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</si>
  <si>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</si>
  <si>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</si>
  <si>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</si>
  <si>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</si>
  <si>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</si>
  <si>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</si>
  <si>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</si>
  <si>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</si>
  <si>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</si>
  <si>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</si>
  <si>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</si>
  <si>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</si>
  <si>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</si>
  <si>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</si>
  <si>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</si>
  <si>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</si>
  <si>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</si>
  <si>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</si>
  <si>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</si>
  <si>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</si>
  <si>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</si>
  <si>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</si>
  <si>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</si>
  <si>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</si>
  <si>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</si>
  <si>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</si>
  <si>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</si>
  <si>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</si>
  <si>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</si>
  <si>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</si>
  <si>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</si>
  <si>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</si>
  <si>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</si>
  <si>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</si>
  <si>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</si>
  <si>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</si>
  <si>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</si>
  <si>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</si>
  <si>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</si>
  <si>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</si>
  <si>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</si>
  <si>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</si>
  <si>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</si>
  <si>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</si>
  <si>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</si>
  <si>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</si>
  <si>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</si>
  <si>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</si>
  <si>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</si>
  <si>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</si>
  <si>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</si>
  <si>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</si>
  <si>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</si>
  <si>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</si>
  <si>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</si>
  <si>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</si>
  <si>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</si>
  <si>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</si>
  <si>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</si>
  <si>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</si>
  <si>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</si>
  <si>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</si>
  <si>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</si>
  <si>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</si>
  <si>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</si>
  <si>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</si>
  <si>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</si>
  <si>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</si>
  <si>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</si>
  <si>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</si>
  <si>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</si>
  <si>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</si>
  <si>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</si>
  <si>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</si>
  <si>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</si>
  <si>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</si>
  <si>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</si>
  <si>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</si>
  <si>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</si>
  <si>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</si>
  <si>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</si>
  <si>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</si>
  <si>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</si>
  <si>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</si>
  <si>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</si>
  <si>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</si>
  <si>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</si>
  <si>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</si>
  <si>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</si>
  <si>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</si>
  <si>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</si>
  <si>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</si>
  <si>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</si>
  <si>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</si>
  <si>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</si>
  <si>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</si>
  <si>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</si>
  <si>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</si>
  <si>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</si>
  <si>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</si>
  <si>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</si>
  <si>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</si>
  <si>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</si>
  <si>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</si>
  <si>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</si>
  <si>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</si>
  <si>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</si>
  <si>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</si>
  <si>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</si>
  <si>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</si>
  <si>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</si>
  <si>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</si>
  <si>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</si>
  <si>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</si>
  <si>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</si>
  <si>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</si>
  <si>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</si>
  <si>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</si>
  <si>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</si>
  <si>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</si>
  <si>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</si>
  <si>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</si>
  <si>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</si>
  <si>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</si>
  <si>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</si>
  <si>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</si>
  <si>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</si>
  <si>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</si>
  <si>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</si>
  <si>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</si>
  <si>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</si>
  <si>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</si>
  <si>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</si>
  <si>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</si>
  <si>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</si>
  <si>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</si>
  <si>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</si>
  <si>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</si>
  <si>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</si>
  <si>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</si>
  <si>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</si>
  <si>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</si>
  <si>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</si>
  <si>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</si>
  <si>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</si>
  <si>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</si>
  <si>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</si>
  <si>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</si>
  <si>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</si>
  <si>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</si>
  <si>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</si>
  <si>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</si>
  <si>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</si>
  <si>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</si>
  <si>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</si>
  <si>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</si>
  <si>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</si>
  <si>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</si>
  <si>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</si>
  <si>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</si>
  <si>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</si>
  <si>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</si>
  <si>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</si>
  <si>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</si>
  <si>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</si>
  <si>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</si>
  <si>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</si>
  <si>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</si>
  <si>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</si>
  <si>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</si>
  <si>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</si>
  <si>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</si>
  <si>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</si>
  <si>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</si>
  <si>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</si>
  <si>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</si>
  <si>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</si>
  <si>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</si>
  <si>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</si>
  <si>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</si>
  <si>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</si>
  <si>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</si>
  <si>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</si>
  <si>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</si>
  <si>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</si>
  <si>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</si>
  <si>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</si>
  <si>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</si>
  <si>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</si>
  <si>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</si>
  <si>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</si>
  <si>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</si>
  <si>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</si>
  <si>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</si>
  <si>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</si>
  <si>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</si>
  <si>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</si>
  <si>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</si>
  <si>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</si>
  <si>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</si>
  <si>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</si>
  <si>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</si>
  <si>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</si>
  <si>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</si>
  <si>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</si>
  <si>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</si>
  <si>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</si>
  <si>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</si>
  <si>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</si>
  <si>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</si>
  <si>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</si>
  <si>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</si>
  <si>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</si>
  <si>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</si>
  <si>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</si>
  <si>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</si>
  <si>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</si>
  <si>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</si>
  <si>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</si>
  <si>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</si>
  <si>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</si>
  <si>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</si>
  <si>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</si>
  <si>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</si>
  <si>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</si>
  <si>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</si>
  <si>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</si>
  <si>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</si>
  <si>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</si>
  <si>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</si>
  <si>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</si>
  <si>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</si>
  <si>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</si>
  <si>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</si>
  <si>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</si>
  <si>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</si>
  <si>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</si>
  <si>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</si>
  <si>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</si>
  <si>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</si>
  <si>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</si>
  <si>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</si>
  <si>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</si>
  <si>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</si>
  <si>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</si>
  <si>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</si>
  <si>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</si>
  <si>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</si>
  <si>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</si>
  <si>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</si>
  <si>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</si>
  <si>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</si>
  <si>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</si>
  <si>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</si>
  <si>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</si>
  <si>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</si>
  <si>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</si>
  <si>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</si>
  <si>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</si>
  <si>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</si>
  <si>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</si>
  <si>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</si>
  <si>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</si>
  <si>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</si>
  <si>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</si>
  <si>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</si>
  <si>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</si>
  <si>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</si>
  <si>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</si>
  <si>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</si>
  <si>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</si>
  <si>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</si>
  <si>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</si>
  <si>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</si>
  <si>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</si>
  <si>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</si>
  <si>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</si>
  <si>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</si>
  <si>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</si>
  <si>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</si>
  <si>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</si>
  <si>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</si>
  <si>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</si>
  <si>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</si>
  <si>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</si>
  <si>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</si>
  <si>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</si>
  <si>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</si>
  <si>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</si>
  <si>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</si>
  <si>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</si>
  <si>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</si>
  <si>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</si>
  <si>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</si>
  <si>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</si>
  <si>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</si>
  <si>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</si>
  <si>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</si>
  <si>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</si>
  <si>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</si>
  <si>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</si>
  <si>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</si>
  <si>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</si>
  <si>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</si>
  <si>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</si>
  <si>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</si>
  <si>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</si>
  <si>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</si>
  <si>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</si>
  <si>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</si>
  <si>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</si>
  <si>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</si>
  <si>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</si>
  <si>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</si>
  <si>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</si>
  <si>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</si>
  <si>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</si>
  <si>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</si>
  <si>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</si>
  <si>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</si>
  <si>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</si>
  <si>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</si>
  <si>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</si>
  <si>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</si>
  <si>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</si>
  <si>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</si>
  <si>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</si>
  <si>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</si>
  <si>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</si>
  <si>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</si>
  <si>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</si>
  <si>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</si>
  <si>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</si>
  <si>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</si>
  <si>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</si>
  <si>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</si>
  <si>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</si>
  <si>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</si>
  <si>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</si>
  <si>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</si>
  <si>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</si>
  <si>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</si>
  <si>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</si>
  <si>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</si>
  <si>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</si>
  <si>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</si>
  <si>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</si>
  <si>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</si>
  <si>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</si>
  <si>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</si>
  <si>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</si>
  <si>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</si>
  <si>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</si>
  <si>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</si>
  <si>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</si>
  <si>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</si>
  <si>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</si>
  <si>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</si>
  <si>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</si>
  <si>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</si>
  <si>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</si>
  <si>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</si>
  <si>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</si>
  <si>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</si>
  <si>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</si>
  <si>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</si>
  <si>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</si>
  <si>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</si>
  <si>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</si>
  <si>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</si>
  <si>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</si>
  <si>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</si>
  <si>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</si>
  <si>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</si>
  <si>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</si>
  <si>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</si>
  <si>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</si>
  <si>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</si>
  <si>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</si>
  <si>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</si>
  <si>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</si>
  <si>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</si>
  <si>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</si>
  <si>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</si>
  <si>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</si>
  <si>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</si>
  <si>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</si>
  <si>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</si>
  <si>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</si>
  <si>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</si>
  <si>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</si>
  <si>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</si>
  <si>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</si>
  <si>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</si>
  <si>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</si>
  <si>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</si>
  <si>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</si>
  <si>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</si>
  <si>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</si>
  <si>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</si>
  <si>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</si>
  <si>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</si>
  <si>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</si>
  <si>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</si>
  <si>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</si>
  <si>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</si>
  <si>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</si>
  <si>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</si>
  <si>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</si>
  <si>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</si>
  <si>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</si>
  <si>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</si>
  <si>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</si>
  <si>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</si>
  <si>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</si>
  <si>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</si>
  <si>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</si>
  <si>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</si>
  <si>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</si>
  <si>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</si>
  <si>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</si>
  <si>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</si>
  <si>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</si>
  <si>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</si>
  <si>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</si>
  <si>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</si>
  <si>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</si>
  <si>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</si>
  <si>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</si>
  <si>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</si>
  <si>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</si>
  <si>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</si>
  <si>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</si>
  <si>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</si>
  <si>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</si>
  <si>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</si>
  <si>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</si>
  <si>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</si>
  <si>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</si>
  <si>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</si>
  <si>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</si>
  <si>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</si>
  <si>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</si>
  <si>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</si>
  <si>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</si>
  <si>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</si>
  <si>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</si>
  <si>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</si>
  <si>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</si>
  <si>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</si>
  <si>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</si>
  <si>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</si>
  <si>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</si>
  <si>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</si>
  <si>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</si>
  <si>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</si>
  <si>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</si>
  <si>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</si>
  <si>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</si>
  <si>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</si>
  <si>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</si>
  <si>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</si>
  <si>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</si>
  <si>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</si>
  <si>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</si>
  <si>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</si>
  <si>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</si>
  <si>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</si>
  <si>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</si>
  <si>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</si>
  <si>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</si>
  <si>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</si>
  <si>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</si>
  <si>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</si>
  <si>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</si>
  <si>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</si>
  <si>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</si>
  <si>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</si>
  <si>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</si>
  <si>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</si>
  <si>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</si>
  <si>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</si>
  <si>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</si>
  <si>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</si>
  <si>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</si>
  <si>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</si>
  <si>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</si>
  <si>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</si>
  <si>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</si>
  <si>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</si>
  <si>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</si>
  <si>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</si>
  <si>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</si>
  <si>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</si>
  <si>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</si>
  <si>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</si>
  <si>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</si>
  <si>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</si>
  <si>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</si>
  <si>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</si>
  <si>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</si>
  <si>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</si>
  <si>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</si>
  <si>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</si>
  <si>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</si>
  <si>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</si>
  <si>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</si>
  <si>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</si>
  <si>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</si>
  <si>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</si>
  <si>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</si>
  <si>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</si>
  <si>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</si>
  <si>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</si>
  <si>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</si>
  <si>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</si>
  <si>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</si>
  <si>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</si>
  <si>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</si>
  <si>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</si>
  <si>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</si>
  <si>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</si>
  <si>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</si>
  <si>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</si>
  <si>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</si>
  <si>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</si>
  <si>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</si>
  <si>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</si>
  <si>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</si>
  <si>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</si>
  <si>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</si>
  <si>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</si>
  <si>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</si>
  <si>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</si>
  <si>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</si>
  <si>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</si>
  <si>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</si>
  <si>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</si>
  <si>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</si>
  <si>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</si>
  <si>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</si>
  <si>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</si>
  <si>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</si>
  <si>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</si>
  <si>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</si>
  <si>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</si>
  <si>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</si>
  <si>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</si>
  <si>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</si>
  <si>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</si>
  <si>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</si>
  <si>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</si>
  <si>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</si>
  <si>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</si>
  <si>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</si>
  <si>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</si>
  <si>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</si>
  <si>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</si>
  <si>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</si>
  <si>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</si>
  <si>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</si>
  <si>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</si>
  <si>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</si>
  <si>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</si>
  <si>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</si>
  <si>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</si>
  <si>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</si>
  <si>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</si>
  <si>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</si>
  <si>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</si>
  <si>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</si>
  <si>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</si>
  <si>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</si>
  <si>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</si>
  <si>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</si>
  <si>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</si>
  <si>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</si>
  <si>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</si>
  <si>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</si>
  <si>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</si>
  <si>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</si>
  <si>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</si>
  <si>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</si>
  <si>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</si>
  <si>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</si>
  <si>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</si>
  <si>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</si>
  <si>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</si>
  <si>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</si>
  <si>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</si>
  <si>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</si>
  <si>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</si>
  <si>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</si>
  <si>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</si>
  <si>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</si>
  <si>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</si>
  <si>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</si>
  <si>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</si>
  <si>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</si>
  <si>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</si>
  <si>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</si>
  <si>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</si>
  <si>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</si>
  <si>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</si>
  <si>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</si>
  <si>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</si>
  <si>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</si>
  <si>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</si>
  <si>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</si>
  <si>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</si>
  <si>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</si>
  <si>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</si>
  <si>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</si>
  <si>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</si>
  <si>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</si>
  <si>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</si>
  <si>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</si>
  <si>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</si>
  <si>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</si>
  <si>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</si>
  <si>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</si>
  <si>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</si>
  <si>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</si>
  <si>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</si>
  <si>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</si>
  <si>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</si>
  <si>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</si>
  <si>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</si>
  <si>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</si>
  <si>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</si>
  <si>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</si>
  <si>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</si>
  <si>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</si>
  <si>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</si>
  <si>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</si>
  <si>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</si>
  <si>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</si>
  <si>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</si>
  <si>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</si>
  <si>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</si>
  <si>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</si>
  <si>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</si>
  <si>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</si>
  <si>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</si>
  <si>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</si>
  <si>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</si>
  <si>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</si>
  <si>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</si>
  <si>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</si>
  <si>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</si>
  <si>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</si>
  <si>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</si>
  <si>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</si>
  <si>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</si>
  <si>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</si>
  <si>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</si>
  <si>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</si>
  <si>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</si>
  <si>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</si>
  <si>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</si>
  <si>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</si>
  <si>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</si>
  <si>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</si>
  <si>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</si>
  <si>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</si>
  <si>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</si>
  <si>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</si>
  <si>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</si>
  <si>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</si>
  <si>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</si>
  <si>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</si>
  <si>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</si>
  <si>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</si>
  <si>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</si>
  <si>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</si>
  <si>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</si>
  <si>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</si>
  <si>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</si>
  <si>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</si>
  <si>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</si>
  <si>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</si>
  <si>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</si>
  <si>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</si>
  <si>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</si>
  <si>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</si>
  <si>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</si>
  <si>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</si>
  <si>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</si>
  <si>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</si>
  <si>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</si>
  <si>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</si>
  <si>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</si>
  <si>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</si>
  <si>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</si>
  <si>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</si>
  <si>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</si>
  <si>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</si>
  <si>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</si>
  <si>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</si>
  <si>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</si>
  <si>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</si>
  <si>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</si>
  <si>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</si>
  <si>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</si>
  <si>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</si>
  <si>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</si>
  <si>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</si>
  <si>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</si>
  <si>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</si>
  <si>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</si>
  <si>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</si>
  <si>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</si>
  <si>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</si>
  <si>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</si>
  <si>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</si>
  <si>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</si>
  <si>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</si>
  <si>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</si>
  <si>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</si>
  <si>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</si>
  <si>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</si>
  <si>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</si>
  <si>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</si>
  <si>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</si>
  <si>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</si>
  <si>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</si>
  <si>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</si>
  <si>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</si>
  <si>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</si>
  <si>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</si>
  <si>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</si>
  <si>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</si>
  <si>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</si>
  <si>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</si>
  <si>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</si>
  <si>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</si>
  <si>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</si>
  <si>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</si>
  <si>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</si>
  <si>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</si>
  <si>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</si>
  <si>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</si>
  <si>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</si>
  <si>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</si>
  <si>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</si>
  <si>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</si>
  <si>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</si>
  <si>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</si>
  <si>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</si>
  <si>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</si>
  <si>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</si>
  <si>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</si>
  <si>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</si>
  <si>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</si>
  <si>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</si>
  <si>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</si>
  <si>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</si>
  <si>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</si>
  <si>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</si>
  <si>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</si>
  <si>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</si>
  <si>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</si>
  <si>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</si>
  <si>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</si>
  <si>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</si>
  <si>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</si>
  <si>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</si>
  <si>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</si>
  <si>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</si>
  <si>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</si>
  <si>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</si>
  <si>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</si>
  <si>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</si>
  <si>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</si>
  <si>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</si>
  <si>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</si>
  <si>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</si>
  <si>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</si>
  <si>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</si>
  <si>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</si>
  <si>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</si>
  <si>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</si>
  <si>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</si>
  <si>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</si>
  <si>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</si>
  <si>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</si>
  <si>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</si>
  <si>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</si>
  <si>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</si>
  <si>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</si>
  <si>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</si>
  <si>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</si>
  <si>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</si>
  <si>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</si>
  <si>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</si>
  <si>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</si>
  <si>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</si>
  <si>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</si>
  <si>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</si>
  <si>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</si>
  <si>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</si>
  <si>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</si>
  <si>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</si>
  <si>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</si>
  <si>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</si>
  <si>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</si>
  <si>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</si>
  <si>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</si>
  <si>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</si>
  <si>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</si>
  <si>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</si>
  <si>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</si>
  <si>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</si>
  <si>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</si>
  <si>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</si>
  <si>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</si>
  <si>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</si>
  <si>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</si>
  <si>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</si>
  <si>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</si>
  <si>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</si>
  <si>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</si>
  <si>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</si>
  <si>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</si>
  <si>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</si>
  <si>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</si>
  <si>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</si>
  <si>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</si>
  <si>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</si>
  <si>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</si>
  <si>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</si>
  <si>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</si>
  <si>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</si>
  <si>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</si>
  <si>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</si>
  <si>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</si>
  <si>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</si>
  <si>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</si>
  <si>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</si>
  <si>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</si>
  <si>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</si>
  <si>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</si>
  <si>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</si>
  <si>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</si>
  <si>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</si>
  <si>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</si>
  <si>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</si>
  <si>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</si>
  <si>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</si>
  <si>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</si>
  <si>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</si>
  <si>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</si>
  <si>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</si>
  <si>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</si>
  <si>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</si>
  <si>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</si>
  <si>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</si>
  <si>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</si>
  <si>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</si>
  <si>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</si>
  <si>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</si>
  <si>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</si>
  <si>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</si>
  <si>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</si>
  <si>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</si>
  <si>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</si>
  <si>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</si>
  <si>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</si>
  <si>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</si>
  <si>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</si>
  <si>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</si>
  <si>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</si>
  <si>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</si>
  <si>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</si>
  <si>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</si>
  <si>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</si>
  <si>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</si>
  <si>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</si>
  <si>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</si>
  <si>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</si>
  <si>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</si>
  <si>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</si>
  <si>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</si>
  <si>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</si>
  <si>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</si>
  <si>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</si>
  <si>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</si>
  <si>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</si>
  <si>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</si>
  <si>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</si>
  <si>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</si>
  <si>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</si>
  <si>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</si>
  <si>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</si>
  <si>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</si>
  <si>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PCM-20251205-00000864</t>
  </si>
  <si>
    <t>Emergency</t>
  </si>
  <si>
    <t>team on the way need 45 minutes</t>
  </si>
  <si>
    <t>PCM-20251205-00000859</t>
  </si>
  <si>
    <t xml:space="preserve">team on the way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</si>
</sst>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1" totalsRowShown="0" headerRowDxfId="13" tableBorderDxfId="12">
  <autoFilter ref="A1:L42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333.86980972222227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45996.818235648148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45996.818235648148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45996.818235648148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45996.818235648148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45996.818235648148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45996.818235648148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45996.818235648148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45996.818235648148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45996.818235648148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45996.818235648148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45996.818235648148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45996.818235648148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45996.818235648148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45996.818235648148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45996.818235648148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45996.818235648148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45996.818235648148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45996.818235648148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45996.818235648148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45996.818235648148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45996.818235648148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45996.818235648148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45996.818235648148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45996.818235648148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45996.818235648148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45996.818235648148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45996.818235648148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45996.818235648148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45996.818235648148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45996.818235648148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45996.818235648148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45996.818235648148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45996.818235648148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45996.818235648148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45996.818235648148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45996.818235648148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45996.818235648148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45996.818235648148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45996.818235648148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45996.818235648148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45996.818235648148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45996.818235648148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45996.818235648148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45996.818235648148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45996.818235648148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45996.818235648148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45996.818235648148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45996.818235648148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45996.818235648148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45996.818235648148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45996.818235648148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45996.818235648148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45996.818235648148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45996.818235648148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45996.818235648148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45996.818235648148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45996.818235648148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45996.818235648148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45996.818235648148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45996.818235648148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45996.818235648148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45996.818235648148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45996.818235648148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45996.818235648148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45996.818235648148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45996.818235648148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45996.818235648148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45996.818235648148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45996.818235648148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45996.818235648148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45996.818235648148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45996.818235648148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45996.818235648148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45996.818235648148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45996.818235648148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45996.818235648148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45996.818235648148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45996.818235648148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45996.818235648148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45996.818235648148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45996.818235648148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45996.818235648148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45996.818235648148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45996.818235648148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45996.818235648148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45996.818235648148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45996.818235648148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45996.818235648148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45996.818235648148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45996.818235648148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45996.818235648148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45996.818235648148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45996.818235648148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45996.818235648148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45996.818235648148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45996.818235648148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45996.818235648148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45996.818235648148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45996.818235648148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45996.818235648148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45996.818235648148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45996.818235648148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45996.818235648148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45996.818235648148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45996.818235648148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45996.818235648148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45996.818235648148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45996.818235648148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45996.818235648148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45996.818235648148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45996.818235648148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45996.818235648148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45996.818235648148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45996.818235648148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45996.818235648148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45996.818235648148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45996.818235648148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45996.818235648148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45996.818235648148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45996.818235648148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45996.818235648148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45996.818235648148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45996.818235648148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45996.818235648148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45996.818235648148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45996.818235648148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45996.818235648148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45996.818235648148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45996.818235648148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45996.818235648148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45996.818235648148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45996.818235648148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45996.818235648148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45996.818235648148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45996.818235648148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45996.818235648148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45996.818235648148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45996.818235648148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45996.818235648148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45996.818235648148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45996.818235648148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45996.818235648148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45996.818235648148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45996.818235648148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45996.818235648148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45996.818235648148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45996.818235648148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45996.818235648148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45996.818235648148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45996.818235648148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45996.818235648148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45996.818235648148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45996.818235648148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45996.818235648148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45996.818235648148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45996.818235648148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45996.818235648148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45996.818235648148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45996.818235648148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45996.818235648148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45996.818235648148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45996.818235648148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45996.818235648148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45996.818235648148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45996.818235648148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45996.818235648148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45996.818235648148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45996.818235648148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45996.818235648148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45996.818235648148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45996.818235648148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45996.818235648148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45996.818235648148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45996.818235648148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45996.818235648148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45996.818235648148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45996.818235648148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45996.818235648148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45996.818235648148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45996.818235648148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45996.818235648148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45996.818235648148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45996.818235648148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45996.818235648148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45996.818235648148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45996.818235648148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45996.818235648148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45996.818235648148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45996.818235648148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45996.818235648148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45996.818235648148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45996.818235648148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45996.818235648148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45996.818235648148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45996.818235648148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171.81839768518694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12.430816666666942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45996.818235648148</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45996.818235648148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45996.818235648148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45996.818235648148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45996.818235648148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45996.818235648148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45996.818235648148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45996.818235648148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45996.818235648148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45996.818235648148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45996.818235648148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45996.818235648148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45996.818235648148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45996.818235648148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45996.818235648148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45996.818235648148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45996.818235648148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45996.818235648148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45996.818235648148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45996.818235648148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45996.818235648148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45996.818235648148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45996.818235648148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45996.818235648148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45996.818235648148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45996.818235648148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45996.818235648148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45996.818235648148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45996.818235648148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45996.818235648148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45996.818235648148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45996.818235648148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45996.818235648148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45996.818235648148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45996.818235648148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45996.818235648148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45996.818235648148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45996.818235648148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45996.818235648148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45996.818235648148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45996.818235648148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45996.818235648148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45996.818235648148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45996.818235648148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45996.818235648148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45996.818235648148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45996.818235648148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45996.818235648148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45996.818235648148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45996.818235648148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45996.818235648148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45996.818235648148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45996.818235648148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45996.818235648148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45996.818235648148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45996.818235648148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45996.818235648148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45996.818235648148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45996.818235648148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45996.818235648148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45996.818235648148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45996.818235648148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45996.818235648148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45996.818235648148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45996.818235648148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45996.818235648148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45996.818235648148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45996.818235648148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45996.818235648148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45996.818235648148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45996.818235648148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45996.818235648148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45996.818235648148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45996.818235648148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45996.818235648148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45996.818235648148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45996.818235648148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45996.818235648148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45996.818235648148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45996.818235648148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45996.818235648148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45996.818235648148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45996.818235648148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45996.818235648148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45996.818235648148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45996.818235648148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45996.818235648148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45996.818235648148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45996.818235648148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45996.818235648148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45996.818235648148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45996.818235648148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45996.818235648148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45996.818235648148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45996.818235648148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45996.818235648148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45996.818235648148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45996.818235648148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45996.818235648148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45996.818235648148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45996.818235648148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45996.818235648148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45996.818235648148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45996.818235648148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45996.818235648148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45996.818235648148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45996.818235648148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45996.818235648148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45996.818235648148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45996.818235648148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45996.818235648148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45996.818235648148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45996.818235648148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45996.818235648148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45996.818235648148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45996.818235648148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45996.818235648148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45996.818235648148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45996.818235648148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45996.818235648148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45996.818235648148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45996.818235648148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45996.818235648148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45996.818235648148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45996.818235648148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45996.818235648148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45996.818235648148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45996.818235648148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45996.818235648148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45996.818235648148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45996.818235648148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45996.818235648148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45996.818235648148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45996.818235648148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45996.818235648148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45996.818235648148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45996.818235648148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45996.818235648148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45996.818235648148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45996.818235648148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45996.818235648148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45996.818235648148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45996.818235648148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45996.818235648148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45996.818235648148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45996.818235648148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45996.818235648148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45996.818235648148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45996.818235648148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45996.818235648148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45996.818235648148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45996.818235648148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45996.818235648148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45996.818235648148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45996.818235648148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45996.818235648148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45996.818235648148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45996.818235648148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45996.818235648148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45996.818235648148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45996.818235648148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45996.818235648148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45996.818235648148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45996.818235648148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45996.818235648148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45996.818235648148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45996.818235648148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45996.818235648148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45996.818235648148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45996.818235648148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45996.818235648148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45996.818235648148</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45996.818235648148</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45996.818235648148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45996.818235648148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45996.818235648148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45996.818235648148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45996.818235648148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45996.818235648148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45996.818235648148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45996.818235648148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45996.818235648148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45996.818235648148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45996.818235648148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45996.818235648148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45996.818235648148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45996.818235648148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45996.818235648148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45996.818235648148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45996.818235648148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45996.818235648148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45996.818235648148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45996.818235648148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45996.818235648148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45996.818235648148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45996.818235648148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45996.818235648148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45996.818235648148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45996.818235648148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45996.818235648148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45996.818235648148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45996.818235648148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45996.818235648148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45996.818235648148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45996.818235648148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45996.818235648148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45996.818235648148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45996.818235648148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45996.818235648148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45996.818235648148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45996.818235648148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45996.818235648148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45996.818235648148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45996.818235648148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45996.818235648148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45996.818235648148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45996.818235648148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45996.818235648148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45996.818235648148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45996.818235648148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45996.818235648148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45996.818235648148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45996.818235648148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45996.818235648148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45996.818235648148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45996.818235648148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45996.818235648148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45996.818235648148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45996.818235648148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45996.818235648148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45996.818235648148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45996.818235648148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45996.818235648148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45996.818235648148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45996.818235648148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45996.818235648148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45996.818235648148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45996.818235648148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45996.818235648148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45996.818235648148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45996.818235648148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45996.818235648148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45996.818235648148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45996.818235648148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45996.818235648148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45996.818235648148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45996.818235648148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45996.818235648148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45996.818235648148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45996.818235648148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45996.818235648148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45996.818235648148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45996.818235648148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45996.818235648148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45996.818235648148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45996.818235648148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45996.818235648148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45996.818235648148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45996.818235648148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45996.818235648148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45996.818235648148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45996.818235648148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45996.818235648148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45996.818235648148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45996.818235648148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45996.818235648148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45996.818235648148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45996.818235648148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45996.818235648148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45996.818235648148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45996.818235648148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45996.818235648148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45996.818235648148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45996.818235648148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45996.818235648148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45996.818235648148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45996.818235648148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45996.818235648148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45996.818235648148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45996.818235648148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45996.818235648148</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45996.818235648148</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45996.818235648148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45996.818235648148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45996.818235648148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45996.818235648148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45996.818235648148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45996.818235648148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45996.818235648148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45996.818235648148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45996.818235648148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45996.818235648148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45996.818235648148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45996.818235648148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45996.818235648148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45996.818235648148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45996.818235648148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45996.818235648148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45996.818235648148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45996.818235648148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45996.818235648148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45996.818235648148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45996.818235648148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45996.818235648148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45996.818235648148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45996.818235648148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45996.818235648148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45996.818235648148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45996.818235648148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45996.818235648148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45996.818235648148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45996.818235648148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45996.818235648148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45996.818235648148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45996.818235648148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45996.818235648148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45996.818235648148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45996.818235648148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45996.818235648148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45996.818235648148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45996.818235648148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45996.818235648148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45996.818235648148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45996.818235648148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45996.818235648148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45996.818235648148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45996.818235648148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45996.818235648148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45996.818235648148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45996.818235648148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45996.818235648148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45996.818235648148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45996.818235648148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45996.818235648148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45996.818235648148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45996.818235648148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45996.818235648148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45996.818235648148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45996.818235648148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45996.818235648148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45996.818235648148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45996.818235648148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45996.818235648148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45996.818235648148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45996.818235648148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45996.818235648148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45996.818235648148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45996.818235648148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45996.818235648148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45996.818235648148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45996.818235648148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45996.818235648148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45996.818235648148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45996.818235648148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45996.818235648148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45996.818235648148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45996.818235648148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45996.818235648148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45996.818235648148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45996.818235648148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45996.818235648148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45996.818235648148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45996.818235648148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45996.818235648148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45996.818235648148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45996.818235648148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45996.818235648148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45996.818235648148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45996.818235648148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45996.818235648148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45996.818235648148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45996.818235648148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45996.818235648148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45996.818235648148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45996.818235648148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45996.818235648148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45996.818235648148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45996.818235648148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45996.818235648148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45996.818235648148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45996.818235648148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45996.818235648148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45996.818235648148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45996.818235648148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45996.818235648148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45996.818235648148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45996.818235648148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45996.818235648148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45996.818235648148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45996.818235648148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45996.818235648148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45996.818235648148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45996.818235648148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45996.818235648148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45996.818235648148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45996.818235648148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45996.818235648148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45996.818235648148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45996.818235648148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45996.818235648148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45996.818235648148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45996.818235648148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45996.818235648148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45996.818235648148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45996.818235648148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45996.818235648148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45996.818235648148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45996.818235648148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45996.818235648148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45996.818235648148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45996.818235648148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45996.818235648148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45996.818235648148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45996.818235648148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45996.818235648148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45996.818235648148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45996.818235648148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45996.818235648148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45996.818235648148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45996.818235648148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45996.818235648148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45996.818235648148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45996.818235648148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45996.818235648148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45996.818235648148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45996.818235648148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45996.818235648148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45996.818235648148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45996.818235648148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45996.818235648148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45996.818235648148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45996.818235648148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45996.818235648148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45996.818235648148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45996.818235648148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45996.818235648148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45996.818235648148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45996.818235648148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45996.818235648148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45996.818235648148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45996.818235648148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45996.818235648148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45996.818235648148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45996.818235648148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45996.818235648148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45996.818235648148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45996.818235648148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45996.818235648148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45996.818235648148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45996.818235648148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45996.818235648148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45996.818235648148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45996.818235648148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45996.818235648148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45996.818235648148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45996.818235648148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45996.818235648148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45996.818235648148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45996.818235648148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45996.818235648148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45996.818235648148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45996.818235648148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45996.818235648148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45996.818235648148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45996.818235648148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45996.818235648148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45996.818235648148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45996.818235648148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45996.818235648148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45996.818235648148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45996.818235648148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45996.818235648148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45996.818235648148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45996.818235648148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45996.818235648148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45996.818235648148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45996.818235648148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45996.818235648148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45996.818235648148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45996.818235648148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45996.818235648148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45996.818235648148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45996.818235648148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45996.818235648148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45996.818235648148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45996.818235648148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45996.818235648148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45996.818235648148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45996.818235648148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45996.818235648148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45996.818235648148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45996.818235648148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45996.818235648148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45996.818235648148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45996.818235648148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45996.818235648148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45996.818235648148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45996.818235648148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45996.818235648148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45996.818235648148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45996.818235648148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45996.818235648148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45996.818235648148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45996.818235648148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45996.818235648148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45996.818235648148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45996.818235648148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45996.818235648148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45996.818235648148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45996.818235648148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45996.818235648148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45996.818235648148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45996.818235648148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45996.818235648148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45996.818235648148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45996.818235648148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45996.818235648148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45996.818235648148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45996.818235648148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45996.818235648148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45996.818235648148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45996.818235648148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45996.818235648148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45996.818235648148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45996.818235648148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45996.818235648148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45996.818235648148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45996.818235648148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45996.818235648148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45996.818235648148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45996.818235648148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45996.818235648148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45996.818235648148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45996.818235648148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45996.818235648148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45996.818235648148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45996.818235648148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45996.818235648148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45996.818235648148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45996.818235648148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45996.818235648148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45996.818235648148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45996.818235648148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45996.818235648148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45996.818235648148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45996.818235648148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45996.818235648148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45996.818235648148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45996.818235648148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45996.818235648148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45996.818235648148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45996.818235648148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45996.818235648148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45996.818235648148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45996.818235648148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45996.818235648148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45996.818235648148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45996.818235648148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45996.818235648148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45996.818235648148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45996.818235648148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45996.818235648148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45996.818235648148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45996.818235648148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45996.818235648148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45996.818235648148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45996.818235648148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45996.818235648148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45996.818235648148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45996.818235648148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45996.818235648148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45996.818235648148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45996.818235648148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45996.818235648148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45996.818235648148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45996.818235648148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45996.818235648148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45996.818235648148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45996.818235648148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45996.818235648148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45996.818235648148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45996.818235648148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45996.818235648148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45996.818235648148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45996.818235648148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45996.818235648148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45996.818235648148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45996.818235648148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45996.818235648148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45996.818235648148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45996.818235648148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45996.818235648148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45996.818235648148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45996.818235648148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45996.818235648148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45996.818235648148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45996.818235648148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45996.818235648148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45996.818235648148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45996.818235648148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45996.818235648148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45996.818235648148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45996.818235648148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45996.818235648148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45996.818235648148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45996.818235648148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45996.818235648148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45996.818235648148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45996.818235648148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45996.818235648148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45996.818235648148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45996.818235648148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45996.818235648148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45996.818235648148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45996.818235648148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45996.818235648148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45996.818235648148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45996.818235648148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45996.818235648148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45996.818235648148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45996.818235648148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45996.818235648148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45996.818235648148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45996.818235648148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45996.818235648148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45996.818235648148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45996.818235648148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45996.818235648148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45996.818235648148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45996.818235648148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45996.818235648148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45996.818235648148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45996.818235648148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45996.818235648148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45996.818235648148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45996.818235648148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45996.818235648148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45996.818235648148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45996.818235648148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45996.818235648148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45996.818235648148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45996.818235648148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45996.818235648148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45996.818235648148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45996.818235648148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45996.818235648148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45996.818235648148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45996.818235648148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45996.818235648148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45996.818235648148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45996.818235648148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45996.818235648148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45996.818235648148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45996.818235648148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45996.818235648148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45996.818235648148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45996.818235648148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45996.818235648148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45996.818235648148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45996.818235648148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45996.818235648148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45996.818235648148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45996.818235648148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45996.818235648148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45996.818235648148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45996.818235648148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45996.818235648148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45996.818235648148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45996.818235648148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45996.818235648148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45996.818235648148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45996.818235648148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45996.818235648148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45996.818235648148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45996.818235648148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45996.818235648148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45996.818235648148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45996.818235648148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45996.818235648148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45996.818235648148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45996.818235648148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45996.818235648148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45996.818235648148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45996.818235648148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45996.818235648148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45996.818235648148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45996.818235648148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45996.818235648148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45996.818235648148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45996.818235648148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45996.818235648148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45996.818235648148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45996.818235648148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45996.818235648148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45996.818235648148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45996.818235648148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45996.818235648148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45996.818235648148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45996.818235648148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45996.818235648148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45996.818235648148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45996.818235648148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45996.818235648148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45996.818235648148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45996.818235648148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45996.818235648148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45996.818235648148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45996.818235648148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45996.818235648148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45996.818235648148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45996.818235648148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45996.818235648148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45996.818235648148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45996.818235648148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45996.818235648148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45996.818235648148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45996.818235648148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45996.818235648148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45996.818235648148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45996.818235648148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45996.818235648148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45996.818235648148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45996.818235648148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45996.818235648148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45996.818235648148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45996.818235648148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45996.818235648148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45996.818235648148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45996.818235648148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45996.818235648148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45996.818235648148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45996.818235648148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45996.818235648148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45996.818235648148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45996.818235648148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45996.818235648148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45996.818235648148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45996.818235648148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45996.818235648148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45996.818235648148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45996.818235648148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45996.818235648148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45996.818235648148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45996.818235648148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45996.818235648148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45996.818235648148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45996.818235648148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45996.818235648148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45996.818235648148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45996.818235648148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45996.818235648148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45996.818235648148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45996.818235648148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45996.818235648148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45996.818235648148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45996.818235648148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45996.818235648148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45996.818235648148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45996.818235648148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45996.818235648148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45996.818235648148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45996.818235648148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45996.818235648148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45996.818235648148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45996.818235648148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45996.818235648148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45996.818235648148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45996.818235648148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45996.818235648148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45996.818235648148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45996.818235648148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45996.818235648148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45996.818235648148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45996.818235648148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45996.818235648148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45996.818235648148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45996.818235648148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45996.818235648148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45996.818235648148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45996.818235648148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45996.818235648148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45996.818235648148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45996.818235648148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45996.818235648148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45996.818235648148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45996.818235648148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45996.818235648148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45996.818235648148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45996.818235648148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45996.818235648148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45996.818235648148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45996.818235648148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45996.818235648148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45996.818235648148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45996.818235648148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45996.818235648148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45996.818235648148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45996.818235648148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45996.818235648148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45996.818235648148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45996.818235648148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45996.818235648148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45996.818235648148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45996.818235648148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45996.818235648148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45996.818235648148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45996.818235648148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45996.818235648148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45996.818235648148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45996.818235648148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45996.818235648148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45996.818235648148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45996.818235648148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45996.818235648148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45996.818235648148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45996.818235648148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45996.818235648148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45996.818235648148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45996.818235648148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45996.818235648148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45996.818235648148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45996.818235648148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45996.818235648148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45996.818235648148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45996.818235648148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45996.818235648148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45996.818235648148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45996.818235648148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45996.818235648148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45996.818235648148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45996.818235648148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45996.818235648148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45996.818235648148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45996.818235648148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45996.818235648148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45996.818235648148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45996.818235648148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45996.818235648148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45996.818235648148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45996.818235648148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45996.818235648148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45996.818235648148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45996.818235648148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45996.818235648148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45996.818235648148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45996.818235648148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45996.818235648148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45996.818235648148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45996.818235648148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45996.818235648148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45996.818235648148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45996.818235648148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45996.818235648148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45996.818235648148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45996.818235648148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45996.818235648148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45996.818235648148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45996.818235648148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45996.818235648148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45996.818235648148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45996.818235648148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45996.818235648148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45996.818235648148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45996.818235648148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45996.818235648148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45996.818235648148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45996.818235648148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45996.818235648148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45996.818235648148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45996.818235648148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45996.818235648148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45996.818235648148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45996.818235648148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45996.818235648148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45996.818235648148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45996.818235648148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45996.818235648148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45996.818235648148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45996.818235648148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45996.818235648148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45996.818235648148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45996.818235648148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45996.818235648148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45996.818235648148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45996.818235648148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45996.818235648148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45996.818235648148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45996.818235648148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45996.818235648148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45996.818235648148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45996.818235648148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45996.818235648148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45996.818235648148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45996.818235648148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45996.818235648148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45996.818235648148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45996.818235648148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45996.818235648148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45996.818235648148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45996.818235648148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45996.818235648148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45996.818235648148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45996.818235648148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45996.818235648148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45996.818235648148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45996.818235648148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45996.818235648148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45996.818235648148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45996.818235648148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45996.818235648148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45996.818235648148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45996.818235648148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45996.818235648148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45996.818235648148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45996.818235648148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45996.818235648148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45996.818235648148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45996.818235648148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45996.818235648148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45996.818235648148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45996.818235648148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45996.818235648148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45996.818235648148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45996.818235648148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45996.818235648148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45996.818235648148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45996.818235648148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45996.818235648148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45996.818235648148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45996.818235648148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45996.818235648148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45996.818235648148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45996.818235648148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45996.818235648148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45996.818235648148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45996.818235648148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45996.818235648148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45996.818235648148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45996.818235648148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45996.818235648148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45996.818235648148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45996.818235648148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45996.818235648148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45996.818235648148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45996.818235648148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45996.818235648148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45996.818235648148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45996.818235648148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45996.818235648148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45996.818235648148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45996.818235648148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45996.818235648148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45996.818235648148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45996.818235648148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45996.818235648148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45996.818235648148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45996.818235648148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45996.818235648148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45996.818235648148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45996.818235648148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45996.818235648148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45996.818235648148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45996.818235648148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45996.818235648148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45996.818235648148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45996.818235648148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45996.818235648148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45996.818235648148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45996.818235648148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45996.818235648148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45996.818235648148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45996.818235648148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45996.818235648148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45996.818235648148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45996.818235648148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45996.818235648148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45996.818235648148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45996.818235648148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45996.818235648148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45996.818235648148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45996.818235648148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45996.818235648148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45996.818235648148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45996.818235648148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45996.818235648148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45996.818235648148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45996.818235648148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45996.818235648148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45996.818235648148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45996.818235648148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45996.818235648148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45996.818235648148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45996.818235648148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45996.818235648148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45996.818235648148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45996.818235648148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45996.818235648148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45996.818235648148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45996.818235648148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45996.818235648148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45996.818235648148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45996.818235648148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45996.818235648148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45996.818235648148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45996.818235648148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45996.818235648148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45996.818235648148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45996.818235648148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45996.818235648148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45996.818235648148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45996.818235648148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45996.818235648148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45996.818235648148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45996.818235648148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45996.818235648148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45996.818235648148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45996.818235648148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45996.818235648148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45996.818235648148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45996.818235648148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45996.818235648148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45996.818235648148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45996.818235648148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45996.818235648148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45996.818235648148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45996.818235648148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45996.818235648148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45996.818235648148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45996.818235648148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45996.818235648148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45996.818235648148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45996.818235648148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45996.818235648148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45996.818235648148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45996.818235648148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45996.818235648148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45996.818235648148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45996.818235648148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45996.818235648148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45996.818235648148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45996.818235648148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45996.818235648148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45996.818235648148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45996.818235648148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45996.818235648148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45996.818235648148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45996.818235648148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45996.818235648148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45996.818235648148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45996.818235648148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45996.818235648148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45996.818235648148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45996.818235648148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45996.818235648148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45996.818235648148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45996.818235648148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45996.818235648148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45996.818235648148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45996.818235648148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45996.818235648148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45996.818235648148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45996.818235648148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45996.818235648148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45996.818235648148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45996.818235648148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45996.818235648148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45996.818235648148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45996.818235648148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45996.818235648148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45996.818235648148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45996.818235648148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45996.818235648148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45996.818235648148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45996.818235648148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45996.818235648148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45996.818235648148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45996.818235648148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45996.818235648148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45996.818235648148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45996.818235648148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45996.818235648148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45996.818235648148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45996.818235648148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45996.818235648148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45996.818235648148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45996.818235648148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45996.818235648148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45996.818235648148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45996.818235648148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45996.818235648148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45996.818235648148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45996.818235648148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45996.818235648148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45996.818235648148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45996.818235648148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45996.818235648148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45996.818235648148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45996.818235648148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45996.818235648148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45996.818235648148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45996.818235648148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45996.818235648148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45996.818235648148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45996.818235648148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45996.818235648148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45996.818235648148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45996.818235648148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45996.818235648148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45996.818235648148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45996.818235648148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45996.818235648148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45996.818235648148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45996.818235648148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45996.818235648148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45996.818235648148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45996.818235648148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45996.818235648148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45996.818235648148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45996.818235648148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45996.818235648148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45996.818235648148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45996.818235648148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45996.818235648148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45996.818235648148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45996.818235648148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45996.818235648148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45996.818235648148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45996.818235648148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45996.818235648148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45996.818235648148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45996.818235648148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45996.818235648148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45996.818235648148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45996.818235648148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45996.818235648148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45996.818235648148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45996.818235648148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45996.818235648148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45996.818235648148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45996.818235648148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45996.818235648148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45996.818235648148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45996.818235648148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45996.818235648148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45996.818235648148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45996.818235648148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45996.818235648148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45996.818235648148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45996.818235648148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45996.818235648148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45996.818235648148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45996.818235648148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45996.818235648148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45996.818235648148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45996.818235648148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45996.818235648148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45996.818235648148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45996.818235648148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45996.818235648148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45996.818235648148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45996.818235648148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45996.818235648148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45996.818235648148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45996.818235648148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45996.818235648148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45996.818235648148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45996.818235648148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45996.818235648148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45996.818235648148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45996.818235648148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45996.818235648148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45996.818235648148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45996.818235648148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45996.818235648148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45996.818235648148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45996.818235648148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45996.818235648148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45996.818235648148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45996.818235648148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45996.818235648148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45996.818235648148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45996.818235648148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45996.818235648148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45996.818235648148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45996.818235648148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45996.818235648148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45996.818235648148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45996.818235648148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45996.818235648148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45996.818235648148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45996.818235648148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45996.818235648148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45996.818235648148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45996.818235648148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45996.818235648148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45996.818235648148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45996.818235648148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45996.818235648148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45996.818235648148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45996.818235648148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45996.818235648148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45996.818235648148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45996.818235648148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45996.818235648148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45996.818235648148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293.33751805555221</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45996.818235648148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45996.818235648148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45996.818235648148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45996.818235648148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45996.818235648148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45996.818235648148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45996.818235648148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45996.818235648148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45996.818235648148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45996.818235648148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45996.818235648148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45996.818235648148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45996.818235648148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45996.818235648148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45996.818235648148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45996.818235648148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45996.818235648148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45996.818235648148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45996.818235648148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45996.818235648148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45996.818235648148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45996.818235648148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45996.818235648148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45996.818235648148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45996.818235648148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45996.818235648148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45996.818235648148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45996.818235648148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45996.818235648148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45996.818235648148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45996.818235648148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45996.818235648148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45996.818235648148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45996.818235648148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45996.818235648148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45996.818235648148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45996.818235648148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45996.818235648148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45996.818235648148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45996.818235648148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45996.818235648148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45996.818235648148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45996.818235648148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45996.818235648148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45996.818235648148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45996.818235648148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45996.818235648148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45996.818235648148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45996.818235648148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45996.818235648148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45996.818235648148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45996.818235648148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45996.818235648148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45996.818235648148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45996.818235648148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45996.818235648148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45996.818235648148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45996.818235648148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45996.818235648148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45996.818235648148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45996.818235648148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45996.818235648148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45996.818235648148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45996.818235648148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45996.818235648148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45996.818235648148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45996.818235648148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45996.818235648148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45996.818235648148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45996.818235648148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45996.818235648148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45996.818235648148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45996.818235648148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45996.818235648148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45996.818235648148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45996.818235648148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45996.818235648148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45996.818235648148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45996.818235648148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45996.818235648148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45996.818235648148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45996.818235648148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45996.818235648148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45996.818235648148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45996.818235648148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45996.818235648148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45996.818235648148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45996.818235648148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45996.818235648148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45996.818235648148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45996.818235648148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45996.818235648148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45996.818235648148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45996.818235648148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45996.818235648148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45996.818235648148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45996.818235648148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45996.818235648148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45996.818235648148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45996.818235648148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45996.818235648148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45996.818235648148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45996.818235648148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45996.818235648148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45996.818235648148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45996.818235648148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45996.818235648148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45996.818235648148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45996.818235648148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45996.818235648148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45996.818235648148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45996.818235648148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45996.818235648148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45996.818235648148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45996.818235648148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45996.818235648148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45996.818235648148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45996.818235648148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45996.818235648148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45996.818235648148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45996.818235648148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45996.818235648148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45996.818235648148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45996.818235648148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45996.818235648148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45996.818235648148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45996.818235648148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45996.818235648148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45996.818235648148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45996.818235648148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45996.818235648148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45996.818235648148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45996.818235648148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45996.818235648148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45996.818235648148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45996.818235648148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45996.818235648148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45996.818235648148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45996.818235648148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45996.818235648148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45996.818235648148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45996.818235648148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45996.818235648148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45996.818235648148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45996.818235648148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45996.818235648148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45996.818235648148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45996.818235648148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45996.818235648148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45996.818235648148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45996.818235648148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45996.818235648148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45996.818235648148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45996.818235648148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45996.818235648148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45996.818235648148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45996.818235648148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45996.818235648148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45996.818235648148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45996.818235648148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45996.818235648148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45996.818235648148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45996.818235648148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45996.818235648148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45996.818235648148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45996.818235648148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45996.818235648148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45996.818235648148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45996.818235648148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45996.818235648148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45996.818235648148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45996.818235648148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45996.818235648148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45996.818235648148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45996.818235648148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45996.818235648148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45996.818235648148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45996.818235648148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45996.818235648148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45996.818235648148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45996.818235648148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45996.818235648148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45996.818235648148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45996.818235648148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45996.818235648148</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104.98617546296009</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70.629358333331766</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48.157124537035997</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15.444937037034833</v>
      </c>
      <c r="H5" s="133">
        <v>45981.360798611109</v>
      </c>
      <c r="I5" s="104" t="str">
        <f>IFERROR(VLOOKUP(D5,DB!A:F,6,0),"")</f>
        <v>SCECO</v>
      </c>
      <c r="J5" s="104" t="str">
        <f>IFERROR(VLOOKUP(D5,DB!A:G,7,0),"")</f>
        <v>Dead</v>
      </c>
      <c r="K5" s="104" t="s">
        <v>39125</v>
      </c>
      <c r="L5" s="104" t="str">
        <f>IFERROR(VLOOKUP(D5,DB!A:I,9,0),"")</f>
        <v>Latis</v>
      </c>
    </row>
    <row r="6" spans="1:13" ht="15.75">
      <c r="A6" s="37"/>
      <c r="B6" s="37" t="str">
        <f>IFERROR(VLOOKUP(D6,DB!A:K,11,0),"")</f>
        <v/>
      </c>
      <c r="C6" s="37"/>
      <c r="D6" s="150"/>
      <c r="E6" s="37"/>
      <c r="F6" s="38"/>
      <c r="G6" s="132">
        <f t="shared" ref="G6:G20" ca="1" si="2">IFERROR(NOW()-F6,"")</f>
        <v>45996.818235648148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45996.818235648148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45996.818235648148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45996.818235648148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45996.818235648148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45996.818235648148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45996.818235648148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45996.818235648148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45996.818235648148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45996.818235648148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45996.818235648148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45996.818235648148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45996.818235648148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45996.818235648148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45996.818235648148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45996.818235648148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45996.818235648148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45996.818235648148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45996.818235648148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45996.818235648148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45996.818235648148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45996.818235648148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45996.818235648148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45996.818235648148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45996.818235648148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45996.818235648148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45996.818235648148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45996.818235648148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45996.818235648148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45996.818235648148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45996.818235648148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45996.818235648148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45996.818235648148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45996.818235648148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45996.818235648148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45996.818235648148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45996.818235648148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45996.818235648148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45996.818235648148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45996.818235648148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45996.818235648148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45996.818235648148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45996.818235648148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45996.818235648148</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45996.818235648148</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39126</v>
      </c>
      <c r="B2" s="116" t="str">
        <f>IFERROR(VLOOKUP(D2,DB!A:K,11,0),"")</f>
        <v>R6</v>
      </c>
      <c r="C2" s="117">
        <v>9</v>
      </c>
      <c r="D2" s="116" t="s">
        <v>34956</v>
      </c>
      <c r="E2" s="139" t="s">
        <v>39127</v>
      </c>
      <c r="F2" s="118">
        <v>45996.769375000003</v>
      </c>
      <c r="G2" s="72">
        <f t="shared" ref="G2:G55" ca="1" si="0">IFERROR(NOW()-F2,"-")</f>
        <v>4.8860648144909646E-2</v>
      </c>
      <c r="H2" s="118">
        <v>45996.769375000003</v>
      </c>
      <c r="I2" s="116" t="str">
        <f>IFERROR(VLOOKUP(D2,DB!A:F,6,0),"")</f>
        <v>Generator-SG</v>
      </c>
      <c r="J2" s="116" t="str">
        <f>IFERROR(VLOOKUP(D2,DB!A:G,7,0),"")</f>
        <v>Dead</v>
      </c>
      <c r="K2" s="119" t="s">
        <v>39128</v>
      </c>
      <c r="L2" s="134" t="str">
        <f>IFERROR(VLOOKUP(D2,DB!A:I,9,0),"")</f>
        <v>Latis</v>
      </c>
    </row>
    <row r="3" spans="1:16382" ht="31.5" customHeight="1">
      <c r="A3" s="115" t="s">
        <v>39129</v>
      </c>
      <c r="B3" s="116" t="str">
        <f>IFERROR(VLOOKUP(D3,DB!A:K,11,0),"")</f>
        <v>R6</v>
      </c>
      <c r="C3" s="117">
        <v>1</v>
      </c>
      <c r="D3" s="116" t="s">
        <v>35840</v>
      </c>
      <c r="E3" s="139" t="s">
        <v>39106</v>
      </c>
      <c r="F3" s="118">
        <v>45996.767939814818</v>
      </c>
      <c r="G3" s="72">
        <f t="shared" ca="1" si="0"/>
        <v>5.0295833330892492E-2</v>
      </c>
      <c r="H3" s="118">
        <v>45996.767939814818</v>
      </c>
      <c r="I3" s="116" t="str">
        <f>IFERROR(VLOOKUP(D3,DB!A:F,6,0),"")</f>
        <v>SCECO</v>
      </c>
      <c r="J3" s="116" t="str">
        <f>IFERROR(VLOOKUP(D3,DB!A:G,7,0),"")</f>
        <v>Dead</v>
      </c>
      <c r="K3" s="119" t="s">
        <v>39130</v>
      </c>
      <c r="L3" s="134" t="str">
        <f>IFERROR(VLOOKUP(D3,DB!A:I,9,0),"")</f>
        <v>Latis</v>
      </c>
    </row>
    <row r="4" spans="1:16382" ht="31.5" customHeight="1">
      <c r="A4" s="115"/>
      <c r="B4" s="116" t="str">
        <f>IFERROR(VLOOKUP(D4,DB!A:K,11,0),"")</f>
        <v/>
      </c>
      <c r="C4" s="117"/>
      <c r="D4" s="116"/>
      <c r="E4" s="139"/>
      <c r="F4" s="118"/>
      <c r="G4" s="72">
        <f t="shared" ca="1" si="0"/>
        <v>45996.818235648148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45996.818235648148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45996.818235648148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45996.818235648148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45996.818235648148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45996.818235648148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45996.818235648148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45996.818235648148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45996.818235648148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45996.818235648148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45996.818235648148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45996.818235648148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45996.818235648148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45996.818235648148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45996.818235648148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45996.818235648148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45996.818235648148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45996.818235648148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45996.818235648148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45996.818235648148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45996.818235648148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45996.818235648148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45996.818235648148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45996.818235648148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45996.818235648148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45996.818235648148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45996.818235648148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45996.818235648148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45996.818235648148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45996.818235648148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45996.818235648148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45996.818235648148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45996.818235648148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45996.818235648148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45996.818235648148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45996.818235648148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45996.818235648148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45996.818235648148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45996.818235648148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45996.818235648148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45996.818235648148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45996.818235648148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45996.818235648148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45996.818235648148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45996.818235648148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45996.818235648148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45996.818235648148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45996.818235648148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45996.818235648148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45996.818235648148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45996.818235648148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45996.818235648148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ref="G56:G119" ca="1" si="1">IFERROR(NOW()-F56,"-")</f>
        <v>45996.818235648148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45996.818235648148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45996.818235648148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45996.818235648148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45996.818235648148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45996.818235648148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45996.818235648148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45996.818235648148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45996.818235648148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45996.818235648148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45996.818235648148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45996.818235648148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45996.818235648148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45996.818235648148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45996.818235648148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45996.818235648148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45996.818235648148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45996.818235648148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45996.818235648148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45996.818235648148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45996.818235648148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45996.818235648148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45996.818235648148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45996.818235648148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45996.818235648148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45996.818235648148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45996.818235648148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45996.818235648148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45996.818235648148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45996.818235648148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45996.818235648148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45996.818235648148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45996.818235648148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45996.818235648148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45996.818235648148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45996.818235648148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45996.818235648148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45996.818235648148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45996.818235648148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45996.818235648148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45996.818235648148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45996.818235648148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45996.818235648148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45996.818235648148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45996.818235648148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45996.818235648148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45996.818235648148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45996.818235648148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45996.818235648148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45996.818235648148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45996.818235648148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45996.818235648148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45996.818235648148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45996.818235648148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45996.818235648148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45996.818235648148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45996.818235648148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45996.818235648148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45996.818235648148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45996.818235648148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45996.818235648148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45996.818235648148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45996.818235648148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45996.818235648148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ref="G120:G183" ca="1" si="2">IFERROR(NOW()-F120,"-")</f>
        <v>45996.818235648148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45996.818235648148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45996.818235648148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45996.818235648148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45996.818235648148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45996.818235648148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45996.818235648148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45996.818235648148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45996.818235648148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45996.818235648148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45996.818235648148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45996.818235648148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45996.818235648148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45996.818235648148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45996.818235648148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45996.818235648148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45996.818235648148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45996.818235648148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45996.818235648148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45996.818235648148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45996.818235648148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45996.818235648148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45996.818235648148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45996.818235648148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45996.818235648148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45996.818235648148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45996.818235648148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45996.818235648148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45996.818235648148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45996.818235648148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45996.818235648148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45996.818235648148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45996.818235648148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45996.818235648148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45996.818235648148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45996.818235648148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45996.818235648148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45996.818235648148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45996.818235648148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45996.818235648148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45996.818235648148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45996.818235648148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45996.818235648148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45996.818235648148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45996.818235648148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45996.818235648148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45996.818235648148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45996.818235648148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45996.818235648148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45996.818235648148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45996.818235648148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45996.818235648148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45996.818235648148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45996.818235648148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45996.818235648148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45996.818235648148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45996.818235648148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45996.818235648148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45996.818235648148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45996.818235648148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45996.818235648148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45996.818235648148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45996.818235648148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45996.818235648148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ref="G184:G247" ca="1" si="3">IFERROR(NOW()-F184,"-")</f>
        <v>45996.818235648148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45996.818235648148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45996.818235648148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45996.818235648148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45996.818235648148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45996.818235648148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45996.818235648148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45996.818235648148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45996.818235648148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45996.818235648148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45996.818235648148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45996.818235648148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45996.818235648148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45996.818235648148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45996.818235648148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45996.818235648148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45996.818235648148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45996.818235648148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45996.818235648148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45996.818235648148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45996.818235648148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45996.818235648148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45996.818235648148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45996.818235648148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45996.818235648148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45996.818235648148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45996.818235648148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45996.818235648148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45996.818235648148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45996.818235648148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45996.818235648148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45996.818235648148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45996.818235648148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45996.818235648148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45996.818235648148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45996.818235648148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45996.818235648148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45996.818235648148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45996.818235648148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45996.818235648148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45996.818235648148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45996.818235648148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45996.818235648148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45996.818235648148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45996.818235648148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45996.818235648148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45996.818235648148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45996.818235648148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45996.818235648148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45996.818235648148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45996.818235648148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45996.818235648148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45996.818235648148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45996.818235648148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45996.818235648148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45996.818235648148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45996.818235648148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45996.818235648148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45996.818235648148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45996.818235648148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45996.818235648148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45996.818235648148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45996.818235648148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45996.818235648148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ref="G248:G311" ca="1" si="4">IFERROR(NOW()-F248,"-")</f>
        <v>45996.818235648148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45996.818235648148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45996.818235648148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45996.818235648148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45996.818235648148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45996.818235648148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45996.818235648148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45996.818235648148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45996.818235648148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45996.818235648148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45996.818235648148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45996.818235648148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45996.818235648148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45996.818235648148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45996.818235648148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45996.818235648148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45996.818235648148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45996.818235648148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45996.818235648148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45996.818235648148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45996.818235648148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45996.818235648148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45996.818235648148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45996.818235648148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45996.818235648148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45996.818235648148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45996.818235648148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45996.818235648148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45996.818235648148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45996.818235648148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45996.818235648148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45996.818235648148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45996.818235648148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45996.818235648148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45996.818235648148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45996.818235648148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45996.818235648148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45996.818235648148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45996.818235648148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45996.818235648148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45996.818235648148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45996.818235648148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45996.818235648148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45996.818235648148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45996.818235648148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45996.818235648148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45996.818235648148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45996.818235648148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45996.818235648148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45996.818235648148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45996.818235648148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45996.818235648148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45996.818235648148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45996.818235648148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45996.818235648148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45996.818235648148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45996.818235648148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45996.818235648148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45996.818235648148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45996.818235648148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45996.818235648148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45996.818235648148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45996.818235648148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45996.818235648148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ref="G312:G375" ca="1" si="5">IFERROR(NOW()-F312,"-")</f>
        <v>45996.818235648148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45996.818235648148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45996.818235648148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45996.818235648148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45996.818235648148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45996.818235648148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45996.818235648148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45996.818235648148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45996.818235648148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45996.818235648148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45996.818235648148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45996.818235648148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45996.818235648148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45996.818235648148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45996.818235648148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45996.818235648148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45996.818235648148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45996.818235648148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45996.818235648148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45996.818235648148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45996.818235648148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45996.818235648148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45996.818235648148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45996.818235648148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45996.818235648148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45996.818235648148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45996.818235648148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45996.818235648148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45996.818235648148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45996.818235648148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45996.818235648148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45996.818235648148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45996.818235648148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45996.818235648148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45996.818235648148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45996.818235648148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45996.818235648148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45996.818235648148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45996.818235648148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45996.818235648148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45996.818235648148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45996.818235648148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45996.818235648148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45996.818235648148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45996.818235648148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45996.818235648148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45996.818235648148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45996.818235648148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45996.818235648148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45996.818235648148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45996.818235648148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45996.818235648148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45996.818235648148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45996.818235648148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45996.818235648148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45996.818235648148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45996.818235648148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45996.818235648148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45996.818235648148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45996.818235648148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45996.818235648148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45996.818235648148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45996.818235648148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45996.818235648148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ref="G376:G439" ca="1" si="6">IFERROR(NOW()-F376,"-")</f>
        <v>45996.818235648148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45996.818235648148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45996.818235648148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45996.818235648148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45996.818235648148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45996.818235648148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45996.818235648148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45996.818235648148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45996.818235648148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45996.818235648148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45996.818235648148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45996.818235648148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45996.818235648148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45996.818235648148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45996.818235648148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45996.818235648148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45996.818235648148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45996.818235648148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45996.818235648148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45996.818235648148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45996.818235648148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45996.818235648148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45996.818235648148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45996.818235648148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45996.818235648148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45996.818235648148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45996.818235648148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45996.818235648148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45996.818235648148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45996.818235648148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45996.818235648148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45996.818235648148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45996.818235648148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45996.818235648148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45996.818235648148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45996.818235648148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45996.818235648148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45996.818235648148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45996.818235648148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45996.818235648148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45996.818235648148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45996.818235648148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45996.818235648148</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45996.818235648148</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45996.818235648148</v>
      </c>
      <c r="H420" s="118"/>
      <c r="I420" s="116" t="str">
        <f>IFERROR(VLOOKUP(D420,DB!A:F,6,0),"")</f>
        <v/>
      </c>
      <c r="J420" s="116" t="str">
        <f>IFERROR(VLOOKUP(D420,DB!A:G,7,0),"")</f>
        <v/>
      </c>
      <c r="K420" s="119"/>
      <c r="L420" s="134" t="str">
        <f>IFERROR(VLOOKUP(D420,DB!A:I,9,0),"")</f>
        <v/>
      </c>
    </row>
    <row r="421" spans="1:12" ht="31.5" customHeight="1">
      <c r="A421" s="140"/>
      <c r="B421" s="141" t="str">
        <f>IFERROR(VLOOKUP(D421,DB!A:K,11,0),"")</f>
        <v/>
      </c>
      <c r="C421" s="142"/>
      <c r="D421" s="141"/>
      <c r="E421" s="139"/>
      <c r="F421" s="143"/>
      <c r="G421" s="144">
        <f t="shared" ca="1" si="6"/>
        <v>45996.818235648148</v>
      </c>
      <c r="H421" s="143"/>
      <c r="I421" s="141" t="str">
        <f>IFERROR(VLOOKUP(D421,DB!A:F,6,0),"")</f>
        <v/>
      </c>
      <c r="J421" s="141" t="str">
        <f>IFERROR(VLOOKUP(D421,DB!A:G,7,0),"")</f>
        <v/>
      </c>
      <c r="K421" s="145"/>
      <c r="L421" s="146" t="str">
        <f>IFERROR(VLOOKUP(D421,DB!A:I,9,0),"")</f>
        <v/>
      </c>
    </row>
  </sheetData>
  <dataValidations count="2">
    <dataValidation allowBlank="1" showInputMessage="1" showErrorMessage="1" sqref="E1" xr:uid="{9E1BC488-8814-4F8A-8DBE-742B3278AB71}"/>
    <dataValidation type="list" allowBlank="1" showInputMessage="1" showErrorMessage="1" sqref="E2:E4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2025-12-05T16:40:18Z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