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03" documentId="120_S{2AC9BD13-BADA-5192-A53E-5A8FF88502F6}" xr6:coauthVersionLast="47" xr6:coauthVersionMax="47" xr10:uidLastSave="{4F453F4A-7D4D-4D98-987A-6CBB1B79150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2" l="1"/>
  <c r="G3" i="9"/>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<sst xmlns="http://schemas.openxmlformats.org/spreadsheetml/2006/main" count="180277" uniqueCount="39123">
  <si>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</si>
  <si>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</si>
  <si>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</si>
  <si>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</si>
  <si>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</si>
  <si>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</si>
  <si>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</si>
  <si>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</si>
  <si>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</si>
  <si>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</si>
  <si>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</si>
  <si>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</si>
  <si>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</si>
  <si>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</si>
  <si>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</si>
  <si>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</si>
  <si>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</si>
  <si>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</si>
  <si>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</si>
  <si>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</si>
  <si>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</si>
  <si>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</si>
  <si>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</si>
  <si>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</si>
  <si>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</si>
  <si>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</si>
  <si>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</si>
  <si>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</si>
  <si>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</si>
  <si>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</si>
  <si>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</si>
  <si>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</si>
  <si>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</si>
  <si>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</si>
  <si>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</si>
  <si>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</si>
  <si>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</si>
  <si>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</si>
  <si>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</si>
  <si>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</si>
  <si>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</si>
  <si>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</si>
  <si>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</si>
  <si>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</si>
  <si>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</si>
  <si>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</si>
  <si>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</si>
  <si>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</si>
  <si>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</si>
  <si>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</si>
  <si>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</si>
  <si>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</si>
  <si>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</si>
  <si>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</si>
  <si>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</si>
  <si>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</si>
  <si>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</si>
  <si>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</si>
  <si>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</si>
  <si>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</si>
  <si>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</si>
  <si>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</si>
  <si>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</si>
  <si>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</si>
  <si>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</si>
  <si>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</si>
  <si>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</si>
  <si>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</si>
  <si>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</si>
  <si>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</si>
  <si>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</si>
  <si>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</si>
  <si>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</si>
  <si>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</si>
  <si>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</si>
  <si>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</si>
  <si>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</si>
  <si>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</si>
  <si>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</si>
  <si>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</si>
  <si>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</si>
  <si>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</si>
  <si>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</si>
  <si>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</si>
  <si>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</si>
  <si>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</si>
  <si>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</si>
  <si>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</si>
  <si>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</si>
  <si>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</si>
  <si>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</si>
  <si>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</si>
  <si>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</si>
  <si>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</si>
  <si>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</si>
  <si>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</si>
  <si>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</si>
  <si>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</si>
  <si>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</si>
  <si>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</si>
  <si>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</si>
  <si>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</si>
  <si>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</si>
  <si>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</si>
  <si>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</si>
  <si>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</si>
  <si>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</si>
  <si>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</si>
  <si>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</si>
  <si>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</si>
  <si>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</si>
  <si>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</si>
  <si>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</si>
  <si>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</si>
  <si>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</si>
  <si>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</si>
  <si>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</si>
  <si>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</si>
  <si>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</si>
  <si>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</si>
  <si>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</si>
  <si>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</si>
  <si>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</si>
  <si>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</si>
  <si>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</si>
  <si>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</si>
  <si>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</si>
  <si>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</si>
  <si>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</si>
  <si>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</si>
  <si>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</si>
  <si>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</si>
  <si>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</si>
  <si>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</si>
  <si>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</si>
  <si>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</si>
  <si>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</si>
  <si>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</si>
  <si>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</si>
  <si>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</si>
  <si>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</si>
  <si>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</si>
  <si>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</si>
  <si>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</si>
  <si>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</si>
  <si>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</si>
  <si>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</si>
  <si>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</si>
  <si>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</si>
  <si>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</si>
  <si>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</si>
  <si>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</si>
  <si>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</si>
  <si>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</si>
  <si>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</si>
  <si>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</si>
  <si>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</si>
  <si>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</si>
  <si>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</si>
  <si>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</si>
  <si>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</si>
  <si>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</si>
  <si>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</si>
  <si>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</si>
  <si>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</si>
  <si>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</si>
  <si>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</si>
  <si>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</si>
  <si>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</si>
  <si>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</si>
  <si>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</si>
  <si>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</si>
  <si>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</si>
  <si>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</si>
  <si>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</si>
  <si>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</si>
  <si>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</si>
  <si>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</si>
  <si>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</si>
  <si>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</si>
  <si>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</si>
  <si>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</si>
  <si>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</si>
  <si>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</si>
  <si>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</si>
  <si>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</si>
  <si>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</si>
  <si>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</si>
  <si>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</si>
  <si>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</si>
  <si>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</si>
  <si>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</si>
  <si>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</si>
  <si>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</si>
  <si>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</si>
  <si>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</si>
  <si>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</si>
  <si>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</si>
  <si>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</si>
  <si>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</si>
  <si>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</si>
  <si>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</si>
  <si>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</si>
  <si>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</si>
  <si>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</si>
  <si>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</si>
  <si>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</si>
  <si>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</si>
  <si>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</si>
  <si>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</si>
  <si>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</si>
  <si>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</si>
  <si>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</si>
  <si>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</si>
  <si>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</si>
  <si>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</si>
  <si>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</si>
  <si>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</si>
  <si>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</si>
  <si>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</si>
  <si>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</si>
  <si>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</si>
  <si>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</si>
  <si>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</si>
  <si>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</si>
  <si>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</si>
  <si>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</si>
  <si>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</si>
  <si>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</si>
  <si>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</si>
  <si>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</si>
  <si>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</si>
  <si>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</si>
  <si>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</si>
  <si>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</si>
  <si>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</si>
  <si>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</si>
  <si>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</si>
  <si>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</si>
  <si>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</si>
  <si>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</si>
  <si>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</si>
  <si>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</si>
  <si>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</si>
  <si>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</si>
  <si>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</si>
  <si>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</si>
  <si>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</si>
  <si>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</si>
  <si>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</si>
  <si>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</si>
  <si>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</si>
  <si>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</si>
  <si>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</si>
  <si>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</si>
  <si>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</si>
  <si>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</si>
  <si>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</si>
  <si>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</si>
  <si>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</si>
  <si>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</si>
  <si>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</si>
  <si>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</si>
  <si>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</si>
  <si>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</si>
  <si>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</si>
  <si>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</si>
  <si>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</si>
  <si>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</si>
  <si>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</si>
  <si>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</si>
  <si>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</si>
  <si>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</si>
  <si>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</si>
  <si>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</si>
  <si>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</si>
  <si>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</si>
  <si>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</si>
  <si>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</si>
  <si>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</si>
  <si>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</si>
  <si>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</si>
  <si>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</si>
  <si>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</si>
  <si>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</si>
  <si>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</si>
  <si>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</si>
  <si>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</si>
  <si>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</si>
  <si>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</si>
  <si>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</si>
  <si>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</si>
  <si>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</si>
  <si>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</si>
  <si>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</si>
  <si>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</si>
  <si>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</si>
  <si>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</si>
  <si>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</si>
  <si>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</si>
  <si>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</si>
  <si>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</si>
  <si>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</si>
  <si>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</si>
  <si>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</si>
  <si>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</si>
  <si>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</si>
  <si>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</si>
  <si>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</si>
  <si>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</si>
  <si>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</si>
  <si>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</si>
  <si>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</si>
  <si>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</si>
  <si>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</si>
  <si>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</si>
  <si>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</si>
  <si>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</si>
  <si>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</si>
  <si>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</si>
  <si>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</si>
  <si>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</si>
  <si>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</si>
  <si>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</si>
  <si>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</si>
  <si>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</si>
  <si>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</si>
  <si>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</si>
  <si>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</si>
  <si>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</si>
  <si>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</si>
  <si>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</si>
  <si>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</si>
  <si>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</si>
  <si>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</si>
  <si>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</si>
  <si>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</si>
  <si>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</si>
  <si>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</si>
  <si>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</si>
  <si>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</si>
  <si>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</si>
  <si>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</si>
  <si>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</si>
  <si>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</si>
  <si>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</si>
  <si>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</si>
  <si>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</si>
  <si>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</si>
  <si>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</si>
  <si>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</si>
  <si>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</si>
  <si>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</si>
  <si>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</si>
  <si>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</si>
  <si>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</si>
  <si>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</si>
  <si>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</si>
  <si>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</si>
  <si>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</si>
  <si>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</si>
  <si>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</si>
  <si>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</si>
  <si>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</si>
  <si>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</si>
  <si>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</si>
  <si>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</si>
  <si>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</si>
  <si>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</si>
  <si>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</si>
  <si>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</si>
  <si>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</si>
  <si>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</si>
  <si>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</si>
  <si>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</si>
  <si>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</si>
  <si>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</si>
  <si>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</si>
  <si>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</si>
  <si>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</si>
  <si>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</si>
  <si>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</si>
  <si>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</si>
  <si>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</si>
  <si>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</si>
  <si>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</si>
  <si>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</si>
  <si>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</si>
  <si>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</si>
  <si>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</si>
  <si>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</si>
  <si>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</si>
  <si>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</si>
  <si>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</si>
  <si>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</si>
  <si>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</si>
  <si>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</si>
  <si>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</si>
  <si>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</si>
  <si>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</si>
  <si>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</si>
  <si>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</si>
  <si>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</si>
  <si>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</si>
  <si>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</si>
  <si>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</si>
  <si>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</si>
  <si>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</si>
  <si>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</si>
  <si>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</si>
  <si>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</si>
  <si>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</si>
  <si>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</si>
  <si>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</si>
  <si>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</si>
  <si>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</si>
  <si>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</si>
  <si>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</si>
  <si>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</si>
  <si>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</si>
  <si>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</si>
  <si>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</si>
  <si>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</si>
  <si>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</si>
  <si>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</si>
  <si>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</si>
  <si>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</si>
  <si>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</si>
  <si>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</si>
  <si>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</si>
  <si>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</si>
  <si>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</si>
  <si>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</si>
  <si>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</si>
  <si>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</si>
  <si>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</si>
  <si>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</si>
  <si>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</si>
  <si>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</si>
  <si>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</si>
  <si>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</si>
  <si>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</si>
  <si>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</si>
  <si>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</si>
  <si>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</si>
  <si>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</si>
  <si>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</si>
  <si>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</si>
  <si>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</si>
  <si>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</si>
  <si>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</si>
  <si>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</si>
  <si>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</si>
  <si>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</si>
  <si>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</si>
  <si>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</si>
  <si>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</si>
  <si>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</si>
  <si>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</si>
  <si>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</si>
  <si>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</si>
  <si>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</si>
  <si>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</si>
  <si>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</si>
  <si>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</si>
  <si>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</si>
  <si>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</si>
  <si>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</si>
  <si>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</si>
  <si>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</si>
  <si>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</si>
  <si>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</si>
  <si>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</si>
  <si>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</si>
  <si>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</si>
  <si>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</si>
  <si>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</si>
  <si>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</si>
  <si>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</si>
  <si>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</si>
  <si>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</si>
  <si>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</si>
  <si>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</si>
  <si>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</si>
  <si>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</si>
  <si>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</si>
  <si>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</si>
  <si>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</si>
  <si>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</si>
  <si>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</si>
  <si>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</si>
  <si>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</si>
  <si>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</si>
  <si>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</si>
  <si>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</si>
  <si>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</si>
  <si>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</si>
  <si>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</si>
  <si>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</si>
  <si>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</si>
  <si>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</si>
  <si>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</si>
  <si>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</si>
  <si>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</si>
  <si>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</si>
  <si>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</si>
  <si>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</si>
  <si>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</si>
  <si>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</si>
  <si>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</si>
  <si>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</si>
  <si>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</si>
  <si>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</si>
  <si>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</si>
  <si>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</si>
  <si>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</si>
  <si>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</si>
  <si>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</si>
  <si>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</si>
  <si>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</si>
  <si>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</si>
  <si>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</si>
  <si>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</si>
  <si>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</si>
  <si>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</si>
  <si>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</si>
  <si>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</si>
  <si>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</si>
  <si>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</si>
  <si>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</si>
  <si>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</si>
  <si>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</si>
  <si>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</si>
  <si>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</si>
  <si>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</si>
  <si>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</si>
  <si>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</si>
  <si>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</si>
  <si>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</si>
  <si>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</si>
  <si>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</si>
  <si>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</si>
  <si>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</si>
  <si>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</si>
  <si>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</si>
  <si>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</si>
  <si>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</si>
  <si>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</si>
  <si>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</si>
  <si>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</si>
  <si>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</si>
  <si>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</si>
  <si>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</si>
  <si>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</si>
  <si>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</si>
  <si>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</si>
  <si>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</si>
  <si>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</si>
  <si>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</si>
  <si>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</si>
  <si>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</si>
  <si>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</si>
  <si>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</si>
  <si>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</si>
  <si>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</si>
  <si>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</si>
  <si>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</si>
  <si>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</si>
  <si>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</si>
  <si>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</si>
  <si>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</si>
  <si>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</si>
  <si>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</si>
  <si>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</si>
  <si>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</si>
  <si>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</si>
  <si>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</si>
  <si>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</si>
  <si>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</si>
  <si>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</si>
  <si>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</si>
  <si>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</si>
  <si>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</si>
  <si>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</si>
  <si>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</si>
  <si>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</si>
  <si>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</si>
  <si>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</si>
  <si>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</si>
  <si>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</si>
  <si>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</si>
  <si>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</si>
  <si>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</si>
  <si>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</si>
  <si>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</si>
  <si>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</si>
  <si>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</si>
  <si>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</si>
  <si>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</si>
  <si>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</si>
  <si>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</si>
  <si>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</si>
  <si>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</si>
  <si>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</si>
  <si>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</si>
  <si>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</si>
  <si>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</si>
  <si>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</si>
  <si>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</si>
  <si>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</si>
  <si>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</si>
  <si>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</si>
  <si>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</si>
  <si>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</si>
  <si>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</si>
  <si>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</si>
  <si>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</si>
  <si>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</si>
  <si>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</si>
  <si>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</si>
  <si>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</si>
  <si>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</si>
  <si>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</si>
  <si>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</si>
  <si>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</si>
  <si>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</si>
  <si>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</si>
  <si>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</si>
  <si>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</si>
  <si>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</si>
  <si>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</si>
  <si>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</si>
  <si>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</si>
  <si>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</si>
  <si>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</si>
  <si>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</si>
  <si>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</si>
  <si>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</si>
  <si>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</si>
  <si>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</si>
  <si>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</si>
  <si>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</si>
  <si>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</si>
  <si>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</si>
  <si>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</si>
  <si>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</si>
  <si>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</si>
  <si>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</si>
  <si>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</si>
  <si>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</si>
  <si>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</si>
  <si>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</si>
  <si>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</si>
  <si>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</si>
  <si>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</si>
  <si>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</si>
  <si>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</si>
  <si>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</si>
  <si>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</si>
  <si>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</si>
  <si>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</si>
  <si>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</si>
  <si>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</si>
  <si>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</si>
  <si>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</si>
  <si>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</si>
  <si>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</si>
  <si>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</si>
  <si>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</si>
  <si>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</si>
  <si>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</si>
  <si>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</si>
  <si>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</si>
  <si>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</si>
  <si>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</si>
  <si>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</si>
  <si>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</si>
  <si>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</si>
  <si>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</si>
  <si>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</si>
  <si>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</si>
  <si>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</si>
  <si>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</si>
  <si>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</si>
  <si>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</si>
  <si>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</si>
  <si>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</si>
  <si>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</si>
  <si>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</si>
  <si>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</si>
  <si>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</si>
  <si>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</si>
  <si>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</si>
  <si>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</si>
  <si>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</si>
  <si>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</si>
  <si>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</si>
  <si>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</si>
  <si>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</si>
  <si>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</si>
  <si>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</si>
  <si>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</si>
  <si>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</si>
  <si>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</si>
  <si>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</si>
  <si>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</si>
  <si>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</si>
  <si>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</si>
  <si>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</si>
  <si>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</si>
  <si>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</si>
  <si>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</si>
  <si>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</si>
  <si>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</si>
  <si>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</si>
  <si>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</si>
  <si>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</si>
  <si>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</si>
  <si>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</si>
  <si>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</si>
  <si>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</si>
  <si>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</si>
  <si>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</si>
  <si>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</si>
  <si>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</si>
  <si>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</si>
  <si>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</si>
  <si>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</si>
  <si>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</si>
  <si>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</si>
  <si>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</si>
  <si>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</si>
  <si>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</si>
  <si>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</si>
  <si>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</si>
  <si>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</si>
  <si>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</si>
  <si>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</si>
  <si>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</si>
  <si>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</si>
  <si>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</si>
  <si>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</si>
  <si>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</si>
  <si>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</si>
  <si>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</si>
  <si>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</si>
  <si>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</si>
  <si>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</si>
  <si>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</si>
  <si>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</si>
  <si>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</si>
  <si>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</si>
  <si>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</si>
  <si>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</si>
  <si>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</si>
  <si>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</si>
  <si>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</si>
  <si>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</si>
  <si>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</si>
  <si>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</si>
  <si>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</si>
  <si>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</si>
  <si>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</si>
  <si>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</si>
  <si>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</si>
  <si>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</si>
  <si>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</si>
  <si>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</si>
  <si>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</si>
  <si>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</si>
  <si>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</si>
  <si>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</si>
  <si>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</si>
  <si>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</si>
  <si>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</si>
  <si>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</si>
  <si>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</si>
  <si>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</si>
  <si>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</si>
  <si>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</si>
  <si>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</si>
  <si>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</si>
  <si>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</si>
  <si>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</si>
  <si>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</si>
  <si>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</si>
  <si>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</si>
  <si>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</si>
  <si>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</si>
  <si>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</si>
  <si>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</si>
  <si>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</si>
  <si>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</si>
  <si>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</si>
  <si>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</si>
  <si>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</si>
  <si>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</si>
  <si>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</si>
  <si>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</si>
  <si>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</si>
  <si>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</si>
  <si>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</si>
  <si>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</si>
  <si>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</si>
  <si>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</si>
  <si>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</si>
  <si>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</si>
  <si>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</si>
  <si>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</si>
  <si>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</si>
  <si>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</si>
  <si>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</si>
  <si>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</si>
  <si>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</si>
  <si>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</si>
  <si>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</si>
  <si>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</si>
  <si>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</si>
  <si>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</si>
  <si>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</si>
  <si>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</si>
  <si>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</si>
  <si>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</si>
  <si>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</si>
  <si>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</si>
  <si>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</si>
  <si>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</si>
  <si>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</si>
  <si>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</si>
  <si>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</si>
  <si>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</si>
  <si>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</si>
  <si>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</si>
  <si>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</si>
  <si>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</si>
  <si>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</si>
  <si>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</si>
  <si>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</si>
  <si>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</si>
  <si>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</si>
  <si>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</si>
  <si>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</si>
  <si>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</si>
  <si>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</si>
  <si>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</si>
  <si>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</si>
  <si>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</si>
  <si>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</si>
  <si>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</si>
  <si>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</si>
  <si>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</si>
  <si>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</si>
  <si>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</si>
  <si>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</si>
  <si>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</si>
  <si>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</si>
  <si>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</si>
  <si>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</si>
  <si>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</si>
  <si>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</si>
  <si>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</si>
  <si>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</si>
  <si>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</si>
  <si>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</si>
  <si>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</si>
  <si>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</si>
  <si>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</si>
  <si>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</si>
  <si>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</si>
  <si>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</si>
  <si>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</si>
  <si>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</si>
  <si>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</si>
  <si>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</si>
  <si>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</si>
  <si>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</si>
  <si>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</si>
  <si>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</si>
  <si>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</si>
  <si>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</si>
  <si>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</si>
  <si>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</si>
  <si>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</si>
  <si>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</si>
  <si>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</si>
  <si>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</si>
  <si>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</si>
  <si>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</si>
  <si>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</si>
  <si>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</si>
  <si>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</si>
  <si>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</si>
  <si>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</si>
  <si>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</si>
  <si>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</si>
  <si>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</si>
  <si>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</si>
  <si>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</si>
  <si>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</si>
  <si>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</si>
  <si>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</si>
  <si>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</si>
  <si>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</si>
  <si>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</si>
  <si>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</si>
  <si>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</si>
  <si>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</si>
  <si>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</si>
  <si>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</si>
  <si>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</si>
  <si>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</si>
  <si>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</si>
  <si>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</si>
  <si>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</si>
  <si>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</si>
  <si>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</si>
  <si>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</si>
  <si>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</si>
  <si>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</si>
  <si>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</si>
  <si>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</si>
  <si>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</si>
  <si>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</si>
  <si>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</si>
  <si>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</si>
  <si>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</si>
  <si>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</si>
  <si>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</si>
  <si>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</si>
  <si>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</si>
  <si>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</si>
  <si>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</si>
  <si>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</si>
  <si>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</si>
  <si>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</si>
  <si>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</si>
  <si>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</si>
  <si>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</si>
  <si>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</si>
  <si>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</si>
  <si>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</si>
  <si>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</si>
  <si>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</si>
  <si>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</si>
  <si>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</si>
  <si>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</si>
  <si>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</si>
  <si>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</si>
  <si>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</si>
  <si>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</si>
  <si>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</si>
  <si>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</si>
  <si>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</si>
  <si>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</si>
  <si>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</si>
  <si>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</si>
  <si>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</si>
  <si>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</si>
  <si>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</si>
  <si>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</si>
  <si>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</si>
  <si>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</si>
  <si>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</si>
  <si>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</si>
  <si>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</si>
  <si>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</si>
  <si>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</si>
  <si>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</si>
  <si>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</si>
  <si>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</si>
  <si>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</si>
  <si>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</si>
  <si>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</si>
  <si>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</si>
  <si>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</si>
  <si>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</si>
  <si>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</si>
  <si>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</si>
  <si>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</si>
  <si>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</si>
  <si>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</si>
  <si>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</si>
  <si>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</si>
  <si>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</si>
  <si>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</si>
  <si>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</si>
  <si>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</si>
  <si>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</si>
  <si>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</si>
  <si>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</si>
  <si>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</si>
  <si>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</si>
  <si>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</si>
  <si>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</si>
  <si>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</si>
  <si>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</si>
  <si>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</si>
  <si>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</si>
  <si>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</si>
  <si>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</si>
  <si>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</si>
  <si>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</si>
  <si>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</si>
  <si>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</si>
  <si>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</si>
  <si>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</si>
  <si>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</si>
  <si>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</si>
  <si>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</si>
  <si>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</si>
  <si>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</si>
  <si>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</si>
  <si>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</si>
  <si>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</si>
  <si>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</si>
  <si>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</si>
  <si>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</si>
  <si>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</si>
  <si>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</si>
  <si>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</si>
  <si>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</si>
  <si>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</si>
  <si>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</si>
  <si>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</si>
  <si>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</si>
  <si>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</si>
  <si>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</si>
  <si>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</si>
  <si>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</si>
  <si>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</si>
  <si>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</si>
  <si>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</si>
  <si>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</si>
  <si>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</si>
  <si>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</si>
  <si>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</si>
  <si>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</si>
  <si>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</si>
  <si>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</si>
  <si>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</si>
  <si>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</si>
  <si>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</si>
  <si>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</si>
  <si>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</si>
  <si>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</si>
  <si>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</si>
  <si>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</si>
  <si>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</si>
  <si>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</si>
  <si>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</si>
  <si>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</si>
  <si>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</si>
  <si>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</si>
  <si>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</si>
  <si>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</si>
  <si>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</si>
  <si>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</si>
  <si>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</si>
  <si>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</si>
  <si>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</si>
  <si>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</si>
  <si>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</si>
  <si>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</si>
  <si>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</si>
  <si>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</si>
  <si>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</si>
  <si>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</si>
  <si>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</si>
  <si>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</si>
  <si>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</si>
  <si>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</si>
  <si>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</si>
  <si>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</si>
  <si>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</si>
  <si>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</si>
  <si>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</si>
  <si>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</si>
  <si>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</si>
  <si>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</si>
  <si>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</si>
  <si>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</si>
  <si>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</si>
  <si>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</si>
  <si>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</si>
  <si>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</si>
  <si>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</si>
  <si>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</si>
  <si>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</si>
  <si>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</si>
  <si>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</si>
  <si>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</si>
  <si>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</si>
  <si>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</si>
  <si>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</si>
  <si>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</si>
  <si>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</si>
  <si>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</si>
  <si>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</si>
  <si>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</si>
  <si>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</si>
  <si>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</si>
  <si>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</si>
  <si>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</si>
  <si>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</si>
  <si>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</si>
  <si>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</si>
  <si>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</si>
  <si>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</si>
  <si>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</si>
  <si>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</si>
  <si>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</si>
  <si>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</si>
  <si>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</si>
  <si>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</si>
  <si>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</si>
  <si>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</si>
  <si>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</si>
  <si>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</si>
  <si>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</si>
  <si>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</si>
  <si>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</si>
  <si>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</si>
  <si>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</si>
  <si>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</si>
  <si>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</si>
  <si>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</si>
  <si>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</si>
  <si>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</si>
  <si>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</si>
  <si>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</si>
  <si>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</si>
  <si>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</si>
  <si>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</si>
  <si>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</si>
  <si>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</si>
  <si>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</si>
  <si>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</si>
  <si>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</si>
  <si>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</si>
  <si>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</si>
  <si>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</si>
  <si>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</si>
  <si>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</si>
  <si>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</si>
  <si>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</si>
  <si>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</si>
  <si>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</si>
  <si>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</si>
  <si>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</si>
  <si>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</si>
  <si>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</si>
  <si>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</si>
  <si>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</si>
  <si>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</si>
  <si>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</si>
  <si>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</si>
  <si>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</si>
  <si>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</si>
  <si>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</si>
  <si>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</si>
  <si>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</si>
  <si>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</si>
  <si>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</si>
  <si>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</si>
  <si>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</si>
  <si>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</si>
  <si>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</si>
  <si>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</si>
  <si>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</si>
  <si>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</si>
  <si>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</si>
  <si>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</si>
  <si>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</si>
  <si>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</si>
  <si>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</si>
  <si>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</si>
  <si>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</si>
  <si>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</si>
  <si>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</si>
  <si>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</si>
  <si>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</si>
  <si>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</si>
  <si>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</si>
  <si>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</si>
  <si>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</si>
  <si>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</si>
  <si>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</si>
  <si>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</si>
  <si>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</si>
  <si>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</si>
  <si>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</si>
  <si>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</si>
  <si>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</si>
  <si>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</si>
  <si>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</si>
  <si>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</si>
  <si>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</si>
  <si>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</si>
  <si>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</si>
  <si>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</si>
  <si>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</si>
  <si>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</si>
  <si>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</si>
  <si>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</si>
  <si>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</si>
  <si>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</si>
  <si>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</si>
  <si>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</si>
  <si>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</si>
  <si>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</si>
  <si>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</si>
  <si>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</si>
  <si>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</si>
  <si>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</si>
  <si>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</si>
  <si>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</si>
  <si>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</si>
  <si>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</si>
  <si>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</si>
  <si>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</si>
  <si>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</si>
  <si>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</si>
  <si>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</si>
  <si>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</si>
  <si>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</si>
  <si>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</si>
  <si>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</si>
  <si>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</si>
  <si>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</si>
  <si>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</si>
  <si>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</si>
  <si>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</si>
  <si>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</si>
  <si>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</si>
  <si>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</si>
  <si>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</si>
  <si>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</si>
  <si>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</si>
  <si>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</si>
  <si>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</si>
  <si>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</si>
  <si>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</si>
  <si>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</si>
  <si>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</si>
  <si>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</si>
  <si>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</si>
  <si>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</si>
  <si>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</si>
  <si>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</si>
  <si>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</si>
  <si>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</si>
  <si>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</si>
  <si>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</si>
  <si>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</si>
  <si>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</si>
  <si>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</si>
  <si>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</si>
  <si>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</si>
  <si>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</si>
  <si>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</si>
  <si>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</si>
  <si>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</si>
  <si>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</si>
  <si>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</si>
  <si>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</si>
  <si>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</si>
  <si>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</si>
  <si>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</si>
  <si>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</si>
  <si>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</si>
  <si>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</si>
  <si>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</si>
  <si>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</si>
  <si>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</si>
  <si>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</si>
  <si>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</si>
  <si>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</si>
  <si>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</si>
  <si>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</si>
  <si>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</si>
  <si>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</si>
  <si>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</si>
  <si>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</si>
  <si>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</si>
  <si>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</si>
  <si>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</si>
  <si>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</si>
  <si>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</si>
  <si>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</si>
  <si>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</si>
  <si>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</si>
  <si>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</si>
  <si>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</si>
  <si>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</si>
  <si>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</si>
  <si>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</si>
  <si>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</si>
  <si>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</si>
  <si>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</si>
  <si>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</si>
  <si>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</si>
  <si>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</si>
  <si>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</si>
  <si>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</si>
  <si>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</si>
  <si>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</si>
  <si>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</si>
  <si>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</si>
  <si>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</si>
  <si>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</si>
  <si>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</si>
  <si>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</si>
  <si>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</si>
  <si>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</si>
  <si>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</si>
  <si>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</si>
  <si>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</si>
  <si>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</si>
  <si>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</si>
  <si>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</si>
  <si>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</si>
  <si>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</si>
  <si>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</si>
  <si>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</si>
  <si>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</si>
  <si>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</si>
  <si>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</si>
  <si>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</si>
  <si>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</si>
  <si>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</si>
  <si>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</si>
  <si>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</si>
  <si>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</si>
  <si>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</si>
  <si>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</si>
  <si>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</si>
  <si>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</si>
  <si>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</si>
  <si>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</si>
  <si>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</si>
  <si>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</si>
  <si>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</si>
  <si>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</si>
  <si>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</si>
  <si>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</si>
  <si>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</si>
  <si>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</si>
  <si>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</si>
  <si>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</si>
  <si>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</si>
  <si>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</si>
  <si>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</si>
  <si>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</si>
  <si>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</si>
  <si>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</si>
  <si>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</si>
  <si>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</si>
  <si>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</si>
  <si>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</si>
  <si>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</si>
  <si>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</si>
  <si>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</si>
  <si>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</si>
  <si>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</si>
  <si>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</si>
  <si>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</si>
  <si>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</si>
  <si>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</si>
  <si>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</si>
  <si>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</si>
  <si>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</si>
  <si>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</si>
  <si>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</si>
  <si>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</si>
  <si>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</si>
  <si>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</si>
  <si>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</si>
  <si>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</si>
  <si>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</si>
  <si>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</si>
  <si>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</si>
  <si>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</si>
  <si>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</si>
  <si>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</si>
  <si>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</si>
  <si>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</si>
  <si>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</si>
  <si>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</si>
  <si>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</si>
  <si>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</si>
  <si>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</si>
  <si>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</si>
  <si>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</si>
  <si>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</si>
  <si>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</si>
  <si>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</si>
  <si>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</si>
  <si>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</si>
  <si>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</si>
  <si>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</si>
  <si>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</si>
  <si>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</si>
  <si>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</si>
  <si>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</si>
  <si>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</si>
  <si>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</si>
  <si>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</si>
  <si>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</si>
  <si>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</si>
  <si>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</si>
  <si>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</si>
  <si>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</si>
  <si>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</si>
  <si>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</si>
  <si>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</si>
  <si>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</si>
  <si>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</si>
  <si>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</si>
  <si>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</si>
  <si>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</si>
  <si>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</si>
  <si>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</si>
  <si>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</si>
  <si>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</si>
  <si>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</si>
  <si>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</si>
  <si>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</si>
  <si>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</si>
  <si>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</si>
  <si>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</si>
  <si>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</si>
  <si>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</si>
  <si>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</si>
  <si>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</si>
  <si>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</si>
  <si>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</si>
  <si>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</si>
  <si>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</si>
  <si>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</si>
  <si>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</si>
  <si>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</si>
  <si>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</si>
  <si>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</si>
  <si>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</si>
  <si>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</si>
  <si>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</si>
  <si>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</si>
  <si>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</si>
  <si>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</si>
  <si>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</si>
  <si>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</si>
  <si>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</si>
  <si>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</si>
  <si>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</si>
  <si>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</si>
  <si>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</si>
  <si>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</si>
  <si>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</si>
  <si>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</si>
  <si>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</si>
  <si>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</si>
  <si>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</si>
  <si>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</si>
  <si>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</si>
  <si>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</si>
  <si>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</si>
  <si>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</si>
  <si>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</si>
  <si>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</si>
  <si>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</si>
  <si>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</si>
  <si>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</si>
  <si>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</si>
  <si>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</si>
  <si>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</si>
  <si>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</si>
  <si>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</si>
  <si>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</si>
  <si>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</si>
  <si>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</si>
  <si>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</si>
  <si>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</si>
  <si>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</si>
  <si>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</si>
  <si>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</si>
  <si>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</si>
  <si>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</si>
  <si>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</si>
  <si>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</si>
  <si>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</si>
  <si>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</si>
  <si>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</si>
  <si>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</si>
  <si>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</si>
  <si>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</si>
  <si>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</si>
  <si>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</si>
  <si>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</si>
  <si>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</si>
  <si>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</si>
  <si>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</si>
  <si>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</si>
  <si>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</si>
  <si>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</si>
  <si>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</si>
  <si>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</si>
  <si>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</si>
  <si>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</si>
  <si>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</si>
  <si>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</si>
  <si>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</si>
  <si>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</si>
  <si>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</si>
  <si>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</si>
  <si>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</si>
  <si>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</si>
  <si>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</si>
  <si>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</si>
  <si>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</si>
  <si>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</si>
  <si>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</si>
  <si>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</si>
  <si>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</si>
  <si>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</si>
  <si>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</si>
  <si>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</si>
  <si>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</si>
  <si>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</si>
  <si>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</si>
  <si>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</si>
  <si>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</si>
  <si>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</si>
  <si>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</si>
  <si>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</si>
  <si>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</si>
  <si>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</si>
  <si>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</si>
  <si>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</si>
  <si>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</si>
  <si>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</si>
  <si>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</si>
  <si>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</si>
  <si>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</si>
  <si>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</si>
  <si>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</si>
  <si>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</si>
  <si>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</si>
  <si>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</si>
  <si>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</si>
  <si>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</si>
  <si>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</si>
  <si>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</si>
  <si>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</si>
  <si>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</si>
  <si>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</si>
  <si>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</si>
  <si>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</si>
  <si>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</si>
  <si>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</si>
  <si>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</si>
  <si>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</si>
  <si>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</si>
  <si>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</si>
  <si>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</si>
  <si>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</si>
  <si>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</si>
  <si>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</si>
  <si>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</si>
  <si>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</si>
  <si>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</si>
  <si>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</si>
  <si>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</si>
  <si>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</si>
  <si>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</si>
  <si>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</si>
  <si>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</si>
  <si>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</si>
  <si>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</si>
  <si>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</si>
  <si>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</si>
  <si>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</si>
  <si>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</si>
  <si>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</si>
  <si>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</si>
  <si>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</si>
  <si>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</si>
  <si>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</si>
  <si>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</si>
  <si>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</si>
  <si>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</si>
  <si>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</si>
  <si>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</si>
  <si>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</si>
  <si>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</si>
  <si>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</si>
  <si>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</si>
  <si>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</si>
  <si>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</si>
  <si>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</si>
  <si>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</si>
  <si>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</si>
  <si>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</si>
  <si>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</si>
  <si>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</si>
  <si>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</si>
  <si>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</si>
  <si>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</si>
  <si>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</si>
  <si>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</si>
  <si>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</si>
  <si>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</si>
  <si>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</si>
  <si>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</si>
  <si>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</si>
  <si>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</si>
  <si>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</si>
  <si>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</si>
  <si>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</si>
  <si>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</si>
  <si>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</si>
  <si>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</si>
  <si>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</si>
  <si>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</si>
  <si>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</si>
  <si>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</si>
  <si>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</si>
  <si>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</si>
  <si>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</si>
  <si>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</si>
  <si>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</si>
  <si>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</si>
  <si>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</si>
  <si>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</si>
  <si>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</si>
  <si>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</si>
  <si>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</si>
  <si>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</si>
  <si>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</si>
  <si>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</si>
  <si>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</si>
  <si>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</si>
  <si>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</si>
  <si>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</si>
  <si>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</si>
  <si>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</si>
  <si>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</si>
  <si>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</si>
  <si>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</si>
  <si>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</si>
  <si>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</si>
  <si>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</si>
  <si>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</si>
  <si>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</si>
  <si>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</si>
  <si>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</si>
  <si>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</si>
  <si>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</si>
  <si>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</si>
  <si>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</si>
  <si>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</si>
  <si>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</si>
  <si>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</si>
  <si>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</si>
  <si>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</si>
  <si>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</si>
  <si>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</si>
  <si>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</si>
  <si>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</si>
  <si>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</si>
  <si>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</si>
  <si>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</si>
  <si>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</si>
  <si>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</si>
  <si>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</si>
  <si>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</si>
  <si>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</si>
  <si>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</si>
  <si>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</si>
  <si>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</si>
  <si>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</si>
  <si>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</si>
  <si>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</si>
  <si>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</si>
  <si>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</si>
  <si>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</si>
  <si>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</si>
  <si>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</si>
  <si>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</si>
  <si>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</si>
  <si>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</si>
  <si>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</si>
  <si>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</si>
  <si>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</si>
  <si>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</si>
  <si>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</si>
  <si>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</si>
  <si>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</si>
  <si>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</si>
  <si>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</si>
  <si>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</si>
  <si>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</si>
  <si>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</si>
  <si>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</si>
  <si>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</si>
  <si>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</si>
  <si>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</si>
  <si>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</si>
  <si>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</si>
  <si>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</si>
  <si>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</si>
  <si>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</si>
  <si>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</si>
  <si>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</si>
  <si>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</si>
  <si>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</si>
  <si>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</si>
  <si>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</si>
  <si>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</si>
  <si>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</si>
  <si>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</si>
  <si>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</si>
  <si>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</si>
  <si>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</si>
  <si>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</si>
  <si>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</si>
  <si>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</si>
  <si>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</si>
  <si>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</si>
  <si>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</si>
  <si>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</si>
  <si>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</si>
  <si>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</si>
  <si>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</si>
  <si>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</si>
  <si>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</si>
  <si>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</si>
  <si>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</si>
  <si>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</si>
  <si>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</si>
  <si>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</si>
  <si>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</si>
  <si>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</si>
  <si>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</si>
  <si>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</si>
  <si>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</si>
  <si>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</si>
  <si>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</si>
  <si>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</si>
  <si>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</si>
  <si>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</si>
  <si>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</si>
  <si>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</si>
  <si>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</si>
  <si>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</si>
  <si>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</si>
  <si>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</si>
  <si>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</si>
  <si>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</si>
  <si>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</si>
  <si>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</si>
  <si>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</si>
  <si>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</si>
  <si>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</si>
  <si>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</si>
  <si>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</si>
  <si>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</si>
  <si>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</si>
  <si>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</si>
  <si>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</si>
  <si>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</si>
  <si>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</si>
  <si>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</si>
  <si>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</si>
  <si>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</si>
  <si>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</si>
  <si>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</si>
  <si>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</si>
  <si>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</si>
  <si>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</si>
  <si>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</si>
  <si>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</si>
  <si>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</si>
  <si>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</si>
  <si>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</si>
  <si>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</si>
  <si>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</si>
  <si>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</si>
  <si>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</si>
  <si>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</si>
  <si>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</si>
  <si>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</si>
  <si>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</si>
  <si>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</si>
  <si>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</si>
  <si>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</si>
  <si>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</si>
  <si>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</si>
  <si>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</si>
  <si>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</si>
  <si>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</si>
  <si>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</si>
  <si>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</si>
  <si>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</si>
  <si>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</si>
  <si>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</si>
  <si>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</si>
  <si>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</si>
  <si>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</si>
  <si>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</si>
  <si>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</si>
  <si>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</si>
  <si>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</si>
  <si>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</si>
  <si>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</si>
  <si>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</si>
  <si>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</si>
  <si>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</si>
  <si>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</si>
  <si>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</si>
  <si>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</si>
  <si>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</si>
  <si>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</si>
  <si>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</si>
  <si>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</si>
  <si>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</si>
  <si>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</si>
  <si>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</si>
  <si>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</si>
  <si>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</si>
  <si>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</si>
  <si>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</si>
  <si>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</si>
  <si>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</si>
  <si>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</si>
  <si>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</si>
  <si>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</si>
  <si>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</si>
  <si>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</si>
  <si>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</si>
  <si>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</si>
  <si>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</si>
  <si>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</si>
  <si>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</si>
  <si>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</si>
  <si>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</si>
  <si>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</si>
  <si>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</si>
  <si>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</si>
  <si>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</si>
  <si>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</si>
  <si>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</si>
  <si>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</si>
  <si>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</si>
  <si>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</si>
  <si>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</si>
  <si>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</si>
  <si>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</si>
  <si>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</si>
  <si>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</si>
  <si>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</si>
  <si>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</si>
  <si>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</si>
  <si>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</si>
  <si>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</si>
  <si>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</si>
  <si>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</si>
  <si>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</si>
  <si>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</si>
  <si>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</si>
  <si>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</si>
  <si>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</si>
  <si>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</si>
  <si>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</si>
  <si>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</si>
  <si>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</si>
  <si>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</si>
  <si>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</si>
  <si>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</si>
  <si>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</si>
  <si>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</si>
  <si>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</si>
  <si>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</si>
  <si>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</si>
  <si>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</si>
  <si>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</si>
  <si>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</si>
  <si>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</si>
  <si>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</si>
  <si>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</si>
  <si>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</si>
  <si>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</si>
  <si>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</si>
  <si>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</si>
  <si>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</si>
  <si>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</si>
  <si>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</si>
  <si>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</si>
  <si>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</si>
  <si>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</si>
  <si>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</si>
  <si>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</si>
  <si>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</si>
  <si>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</si>
  <si>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</si>
  <si>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</si>
  <si>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</si>
  <si>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</si>
  <si>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</si>
  <si>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</si>
  <si>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</si>
  <si>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</si>
  <si>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</si>
  <si>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</si>
  <si>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</si>
  <si>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</si>
  <si>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</si>
  <si>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</si>
  <si>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</si>
  <si>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</si>
  <si>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</si>
  <si>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</si>
  <si>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</si>
  <si>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</si>
  <si>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</si>
  <si>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</si>
  <si>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</si>
  <si>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</si>
  <si>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</si>
  <si>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</si>
  <si>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</si>
  <si>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</si>
  <si>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</si>
  <si>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</si>
  <si>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</si>
  <si>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</si>
  <si>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</si>
  <si>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</si>
  <si>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</si>
  <si>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</si>
  <si>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</si>
  <si>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</si>
  <si>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</si>
  <si>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</si>
  <si>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</si>
  <si>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</si>
  <si>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</si>
  <si>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</si>
  <si>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</si>
  <si>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</si>
  <si>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</si>
  <si>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</si>
  <si>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</si>
  <si>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</si>
  <si>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</si>
  <si>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</si>
  <si>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</si>
  <si>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</si>
  <si>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</si>
  <si>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</si>
  <si>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</si>
  <si>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</si>
  <si>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</si>
  <si>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</si>
  <si>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</si>
  <si>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</si>
  <si>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</si>
  <si>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</si>
  <si>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</si>
  <si>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</si>
  <si>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</si>
  <si>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</si>
  <si>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</si>
  <si>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</si>
  <si>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</si>
  <si>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</si>
  <si>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</si>
  <si>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</si>
  <si>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</si>
  <si>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</si>
  <si>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</si>
  <si>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</si>
  <si>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</si>
  <si>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</si>
  <si>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</si>
  <si>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</si>
  <si>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</si>
  <si>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</si>
  <si>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</si>
  <si>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</si>
  <si>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</si>
  <si>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</si>
  <si>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</si>
  <si>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</si>
  <si>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</si>
  <si>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</si>
  <si>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</si>
  <si>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</si>
  <si>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</si>
  <si>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</si>
  <si>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</si>
  <si>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</si>
  <si>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</si>
  <si>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</si>
  <si>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</si>
  <si>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</si>
  <si>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</si>
  <si>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</si>
  <si>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</si>
  <si>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</si>
  <si>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</si>
  <si>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</si>
  <si>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</si>
  <si>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</si>
  <si>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</si>
  <si>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</si>
  <si>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</si>
  <si>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</si>
  <si>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</si>
  <si>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</si>
  <si>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</si>
  <si>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</si>
  <si>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</si>
  <si>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</si>
  <si>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</si>
  <si>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</si>
  <si>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</si>
  <si>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</si>
  <si>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</si>
  <si>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</si>
  <si>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</si>
  <si>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</si>
  <si>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</si>
  <si>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</si>
  <si>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</si>
  <si>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</si>
  <si>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</si>
  <si>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</si>
  <si>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</si>
  <si>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</si>
  <si>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</si>
  <si>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</si>
  <si>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</si>
  <si>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</si>
  <si>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</si>
  <si>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</si>
  <si>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</si>
  <si>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</si>
  <si>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</si>
  <si>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</si>
  <si>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</si>
  <si>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</si>
  <si>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</si>
  <si>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</si>
  <si>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</si>
  <si>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</si>
  <si>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</si>
  <si>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</si>
  <si>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</si>
  <si>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</si>
  <si>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</si>
  <si>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</si>
  <si>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</si>
  <si>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</si>
  <si>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</si>
  <si>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</si>
  <si>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</si>
  <si>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</si>
  <si>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</si>
  <si>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</si>
  <si>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</si>
  <si>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</si>
  <si>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</si>
  <si>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</si>
  <si>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</si>
  <si>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</si>
  <si>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</si>
  <si>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</si>
  <si>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</si>
  <si>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</si>
  <si>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</si>
  <si>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</si>
  <si>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</si>
  <si>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</si>
  <si>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</si>
  <si>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</si>
  <si>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</si>
  <si>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</si>
  <si>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</si>
  <si>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</si>
  <si>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</si>
  <si>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</si>
  <si>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</si>
  <si>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</si>
  <si>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</si>
  <si>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</si>
  <si>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</si>
  <si>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</si>
  <si>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</si>
  <si>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</si>
  <si>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</si>
  <si>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</si>
  <si>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</si>
  <si>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</si>
  <si>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</si>
  <si>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</si>
  <si>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</si>
  <si>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</si>
  <si>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</si>
  <si>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</si>
  <si>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</si>
  <si>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</si>
  <si>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</si>
  <si>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</si>
  <si>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</si>
  <si>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</si>
  <si>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</si>
  <si>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</si>
  <si>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</si>
  <si>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</si>
  <si>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</si>
  <si>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</si>
  <si>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</si>
  <si>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</si>
  <si>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</si>
  <si>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</si>
  <si>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</si>
  <si>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</si>
  <si>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</si>
  <si>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</si>
  <si>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</si>
  <si>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</si>
  <si>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</si>
  <si>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</si>
  <si>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</si>
  <si>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</si>
  <si>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</si>
  <si>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</si>
  <si>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</si>
  <si>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</si>
  <si>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</si>
  <si>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</si>
  <si>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</si>
  <si>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</si>
  <si>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</si>
  <si>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</si>
  <si>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</si>
  <si>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</si>
  <si>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</si>
  <si>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</si>
  <si>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</si>
  <si>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</si>
  <si>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</si>
  <si>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</si>
  <si>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</si>
  <si>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</si>
  <si>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</si>
  <si>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</si>
  <si>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</si>
  <si>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</si>
  <si>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</si>
  <si>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</si>
  <si>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</si>
  <si>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</si>
  <si>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</si>
  <si>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</si>
  <si>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</si>
  <si>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</si>
  <si>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</si>
  <si>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</si>
  <si>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</si>
  <si>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</si>
  <si>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</si>
  <si>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</si>
  <si>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</si>
  <si>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</si>
  <si>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</si>
  <si>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</si>
  <si>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</si>
  <si>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</si>
  <si>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</si>
  <si>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</si>
  <si>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</si>
  <si>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</si>
  <si>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</si>
  <si>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</si>
  <si>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</si>
  <si>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</si>
  <si>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</si>
  <si>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</si>
  <si>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</si>
  <si>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</si>
  <si>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</si>
  <si>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</si>
  <si>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</si>
  <si>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</si>
  <si>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</si>
  <si>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</si>
  <si>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</si>
  <si>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</si>
  <si>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</si>
  <si>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</si>
  <si>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</si>
  <si>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</si>
  <si>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</si>
  <si>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</si>
  <si>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</si>
  <si>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</si>
  <si>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</si>
  <si>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</si>
  <si>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</si>
  <si>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</si>
  <si>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</si>
  <si>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</si>
  <si>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</si>
  <si>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</si>
  <si>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</si>
  <si>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</si>
  <si>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</si>
  <si>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</si>
  <si>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</si>
  <si>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</si>
  <si>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</si>
  <si>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</si>
  <si>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</si>
  <si>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</si>
  <si>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</si>
  <si>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</si>
  <si>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</si>
  <si>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</si>
  <si>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</si>
  <si>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</si>
  <si>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</si>
  <si>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</si>
  <si>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</si>
  <si>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</si>
  <si>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</si>
  <si>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</si>
  <si>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</si>
  <si>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</si>
  <si>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</si>
  <si>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</si>
  <si>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</si>
  <si>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</si>
  <si>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</si>
  <si>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</si>
  <si>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</si>
  <si>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</si>
  <si>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</si>
  <si>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</si>
  <si>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</si>
  <si>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</si>
  <si>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</si>
  <si>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</si>
  <si>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</si>
  <si>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</si>
  <si>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</si>
  <si>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</si>
  <si>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</si>
  <si>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</si>
  <si>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</si>
  <si>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</si>
  <si>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</si>
  <si>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</si>
  <si>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</si>
  <si>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</si>
  <si>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</si>
  <si>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</si>
  <si>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</si>
  <si>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</si>
  <si>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</si>
  <si>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</si>
  <si>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</si>
  <si>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</si>
  <si>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</si>
  <si>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</si>
  <si>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</si>
  <si>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</si>
  <si>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</si>
  <si>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</si>
  <si>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</si>
  <si>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</si>
  <si>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</si>
  <si>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</si>
  <si>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</si>
  <si>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</si>
  <si>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</si>
  <si>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</si>
  <si>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</si>
  <si>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</si>
  <si>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</si>
  <si>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</si>
  <si>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</si>
  <si>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</si>
  <si>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</si>
  <si>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</si>
  <si>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</si>
  <si>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</si>
  <si>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</si>
  <si>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</si>
  <si>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</si>
  <si>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</si>
  <si>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</si>
  <si>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</si>
  <si>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</si>
  <si>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</si>
  <si>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</si>
  <si>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</si>
  <si>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</si>
  <si>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</si>
  <si>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</si>
  <si>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</si>
  <si>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</si>
  <si>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</si>
  <si>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</si>
  <si>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</si>
  <si>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</si>
  <si>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</si>
  <si>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</si>
  <si>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</si>
  <si>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</si>
  <si>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</si>
  <si>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</si>
  <si>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</si>
  <si>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</si>
  <si>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</si>
  <si>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</si>
  <si>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</si>
  <si>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</si>
  <si>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</si>
  <si>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</si>
  <si>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</si>
  <si>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</si>
  <si>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</si>
  <si>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</si>
  <si>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</si>
  <si>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</si>
  <si>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</si>
  <si>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</si>
  <si>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</si>
  <si>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</si>
  <si>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</si>
  <si>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</si>
  <si>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</si>
  <si>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</si>
  <si>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</si>
  <si>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</si>
  <si>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</si>
  <si>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</si>
  <si>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</si>
  <si>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</si>
  <si>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</si>
  <si>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</si>
  <si>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</si>
  <si>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</si>
  <si>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</si>
  <si>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</si>
  <si>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</si>
  <si>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</si>
  <si>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</si>
  <si>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</si>
  <si>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</si>
  <si>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</si>
  <si>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</si>
  <si>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</si>
  <si>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</si>
  <si>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</si>
  <si>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</si>
  <si>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</si>
  <si>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</si>
  <si>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</si>
  <si>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</si>
  <si>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</si>
  <si>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</si>
  <si>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</si>
  <si>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</si>
  <si>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</si>
  <si>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</si>
  <si>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</si>
  <si>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</si>
  <si>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</si>
  <si>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</si>
  <si>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</si>
  <si>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</si>
  <si>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</si>
  <si>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</si>
  <si>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</si>
  <si>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</si>
  <si>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</si>
  <si>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</si>
  <si>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</si>
  <si>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</si>
  <si>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</si>
  <si>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</si>
  <si>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</si>
  <si>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</si>
  <si>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</si>
  <si>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</si>
  <si>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</si>
  <si>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</si>
  <si>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</si>
  <si>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</si>
  <si>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</si>
  <si>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</si>
  <si>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</si>
  <si>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</si>
  <si>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</si>
  <si>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</si>
  <si>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</si>
  <si>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</si>
  <si>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</si>
  <si>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</si>
  <si>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</si>
  <si>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</si>
  <si>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</si>
  <si>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</si>
  <si>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</si>
  <si>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</si>
  <si>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</si>
  <si>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</si>
  <si>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</si>
  <si>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</si>
  <si>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</si>
  <si>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</si>
  <si>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</si>
  <si>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</si>
  <si>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</si>
  <si>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</si>
  <si>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</si>
  <si>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</si>
  <si>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</si>
  <si>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</si>
  <si>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</si>
  <si>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</si>
  <si>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</si>
  <si>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</si>
  <si>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</si>
  <si>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</si>
  <si>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</si>
  <si>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</si>
  <si>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</si>
  <si>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</si>
  <si>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</si>
  <si>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</si>
  <si>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</si>
  <si>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</si>
  <si>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</si>
  <si>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</si>
  <si>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</si>
  <si>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</si>
  <si>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</si>
  <si>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</si>
  <si>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</si>
  <si>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</si>
  <si>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</si>
  <si>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</si>
  <si>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</si>
  <si>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</si>
  <si>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</si>
  <si>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</si>
  <si>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</si>
  <si>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</si>
  <si>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</si>
  <si>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</si>
  <si>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</si>
  <si>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</si>
  <si>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</si>
  <si>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</si>
  <si>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</si>
  <si>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</si>
  <si>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</si>
  <si>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</si>
  <si>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</si>
  <si>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</si>
  <si>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</si>
  <si>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</si>
  <si>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</si>
  <si>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</si>
  <si>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</si>
  <si>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</si>
  <si>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</si>
  <si>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</si>
  <si>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</si>
  <si>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</si>
  <si>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</si>
  <si>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</si>
  <si>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</si>
  <si>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</si>
  <si>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</si>
  <si>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</si>
  <si>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</si>
  <si>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</si>
  <si>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</si>
  <si>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</si>
  <si>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</si>
  <si>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</si>
  <si>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</si>
  <si>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</si>
  <si>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</si>
  <si>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</si>
  <si>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</si>
  <si>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</si>
  <si>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</si>
  <si>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</si>
  <si>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</si>
  <si>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</si>
  <si>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</si>
  <si>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</si>
  <si>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</si>
  <si>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</si>
  <si>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</si>
  <si>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</si>
  <si>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</si>
  <si>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</si>
  <si>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</si>
  <si>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</si>
  <si>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</si>
  <si>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</si>
  <si>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</si>
  <si>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</si>
  <si>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</si>
  <si>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</si>
  <si>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</si>
  <si>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</si>
  <si>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</si>
  <si>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</si>
  <si>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</si>
  <si>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</si>
  <si>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</si>
  <si>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</si>
  <si>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</si>
  <si>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</si>
  <si>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</si>
  <si>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</si>
  <si>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</si>
  <si>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</si>
  <si>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</si>
  <si>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</si>
  <si>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</si>
  <si>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</si>
  <si>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</si>
  <si>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</si>
  <si>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</si>
  <si>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</si>
  <si>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</si>
  <si>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</si>
  <si>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</si>
  <si>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</si>
  <si>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</si>
  <si>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</si>
  <si>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</si>
  <si>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</si>
  <si>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</si>
  <si>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</si>
  <si>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</si>
  <si>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</si>
  <si>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</si>
  <si>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</si>
  <si>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</si>
  <si>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</si>
  <si>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</si>
  <si>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</si>
  <si>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</si>
  <si>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</si>
  <si>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</si>
  <si>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</si>
  <si>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</si>
  <si>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</si>
  <si>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</si>
  <si>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</si>
  <si>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</si>
  <si>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</si>
  <si>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</si>
  <si>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</si>
  <si>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</si>
  <si>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</si>
  <si>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</si>
  <si>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</si>
  <si>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</si>
  <si>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</si>
  <si>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</si>
  <si>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</si>
  <si>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</si>
  <si>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</si>
  <si>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</si>
  <si>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</si>
  <si>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</si>
  <si>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</si>
  <si>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</si>
  <si>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</si>
  <si>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</si>
  <si>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</si>
  <si>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</si>
  <si>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</si>
  <si>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</si>
  <si>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</si>
  <si>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</si>
  <si>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</si>
  <si>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</si>
  <si>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</si>
  <si>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</si>
  <si>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</si>
  <si>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</si>
  <si>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</si>
  <si>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</si>
  <si>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</si>
  <si>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</si>
  <si>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</si>
  <si>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</si>
  <si>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</si>
  <si>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</si>
  <si>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</si>
  <si>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</si>
  <si>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</si>
  <si>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</si>
  <si>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</si>
  <si>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</si>
  <si>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</si>
  <si>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</si>
  <si>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</si>
  <si>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</si>
  <si>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</si>
  <si>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</si>
  <si>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</si>
  <si>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</si>
  <si>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</si>
  <si>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</si>
  <si>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</si>
  <si>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</si>
  <si>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</si>
  <si>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</si>
  <si>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</si>
  <si>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</si>
  <si>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</si>
  <si>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</si>
  <si>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</si>
  <si>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</si>
  <si>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</si>
  <si>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</si>
  <si>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</si>
  <si>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</si>
  <si>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</si>
  <si>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</si>
  <si>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</si>
  <si>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</si>
  <si>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</si>
  <si>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</si>
  <si>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</si>
  <si>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</si>
  <si>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</si>
  <si>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</si>
  <si>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</si>
  <si>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</si>
  <si>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</si>
  <si>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</si>
  <si>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</si>
  <si>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</si>
  <si>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</si>
  <si>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</si>
  <si>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</si>
  <si>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</si>
  <si>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</si>
  <si>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</si>
  <si>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</si>
  <si>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</si>
  <si>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</si>
  <si>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</si>
  <si>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</si>
  <si>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</si>
  <si>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</si>
  <si>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</si>
  <si>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</si>
  <si>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</si>
  <si>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</si>
  <si>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</si>
  <si>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</si>
  <si>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</si>
  <si>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</si>
  <si>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</si>
  <si>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</si>
  <si>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</si>
  <si>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</si>
  <si>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</si>
  <si>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</si>
  <si>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</si>
  <si>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</si>
  <si>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</si>
  <si>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</si>
  <si>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</si>
  <si>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</si>
  <si>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</si>
  <si>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</si>
  <si>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</si>
  <si>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</si>
  <si>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</si>
  <si>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</si>
  <si>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</si>
  <si>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</si>
  <si>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</si>
  <si>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</si>
  <si>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</si>
  <si>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</si>
  <si>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</si>
  <si>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</si>
  <si>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</si>
  <si>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</si>
  <si>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</si>
  <si>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</si>
  <si>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</si>
  <si>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</si>
  <si>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</si>
  <si>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</si>
  <si>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</si>
  <si>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</si>
  <si>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</si>
  <si>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</si>
  <si>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</si>
  <si>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</si>
  <si>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</si>
  <si>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</si>
  <si>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</si>
  <si>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</si>
  <si>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</si>
  <si>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</si>
  <si>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</si>
  <si>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</si>
  <si>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</si>
  <si>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</si>
  <si>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</si>
  <si>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</si>
  <si>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</si>
  <si>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</si>
  <si>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</si>
  <si>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</si>
  <si>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</si>
  <si>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</si>
  <si>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</si>
  <si>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</si>
  <si>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</si>
  <si>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</si>
  <si>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</si>
  <si>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</si>
  <si>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</si>
  <si>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</si>
  <si>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</si>
  <si>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</si>
  <si>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</si>
  <si>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</si>
  <si>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</si>
  <si>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</si>
  <si>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</si>
  <si>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</si>
  <si>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</si>
  <si>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</si>
  <si>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</si>
  <si>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</si>
  <si>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</si>
  <si>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</si>
  <si>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</si>
  <si>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</si>
  <si>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</si>
  <si>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</si>
  <si>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</si>
  <si>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</si>
  <si>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</si>
  <si>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</si>
  <si>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</si>
  <si>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</si>
  <si>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</si>
  <si>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</si>
  <si>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</si>
  <si>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</si>
  <si>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</si>
  <si>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</si>
  <si>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</si>
  <si>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</si>
  <si>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</si>
  <si>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</si>
  <si>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</si>
  <si>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</si>
  <si>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</si>
  <si>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</si>
  <si>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</si>
  <si>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</si>
  <si>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</si>
  <si>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</si>
  <si>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</si>
  <si>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</si>
  <si>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</si>
  <si>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</si>
  <si>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</si>
  <si>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</si>
  <si>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</si>
  <si>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</si>
  <si>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</si>
  <si>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</si>
  <si>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</si>
  <si>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</si>
  <si>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</si>
  <si>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</si>
  <si>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</si>
  <si>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</si>
  <si>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</si>
  <si>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</si>
  <si>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</si>
  <si>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</si>
  <si>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</si>
  <si>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</si>
  <si>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</si>
  <si>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</si>
  <si>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</si>
  <si>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</si>
  <si>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</si>
  <si>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</si>
  <si>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</si>
  <si>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</si>
  <si>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</si>
  <si>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</si>
  <si>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</si>
  <si>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</si>
  <si>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</si>
  <si>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</si>
  <si>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</si>
  <si>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</si>
  <si>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</si>
  <si>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</si>
  <si>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</si>
  <si>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</si>
  <si>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</si>
  <si>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</si>
  <si>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</si>
  <si>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</si>
  <si>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</si>
  <si>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</si>
  <si>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</si>
  <si>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</si>
  <si>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</si>
  <si>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</si>
  <si>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</si>
  <si>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</si>
  <si>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</si>
  <si>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</si>
  <si>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</si>
  <si>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</si>
  <si>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</si>
  <si>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</si>
  <si>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</si>
  <si>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</si>
  <si>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</si>
  <si>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</si>
  <si>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</si>
  <si>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</si>
  <si>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</si>
  <si>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</si>
  <si>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</si>
  <si>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</si>
  <si>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</si>
  <si>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</si>
  <si>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</si>
  <si>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</si>
  <si>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</si>
  <si>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</si>
  <si>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</si>
  <si>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</si>
  <si>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</si>
  <si>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</si>
  <si>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</si>
  <si>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</si>
  <si>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</si>
  <si>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</si>
  <si>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</si>
  <si>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</si>
  <si>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</si>
  <si>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</si>
  <si>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</si>
  <si>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</si>
  <si>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</si>
  <si>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</si>
  <si>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</si>
  <si>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</si>
  <si>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</si>
  <si>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</si>
  <si>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</si>
  <si>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</si>
  <si>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</si>
  <si>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</si>
  <si>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</si>
  <si>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</si>
  <si>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</si>
  <si>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</si>
  <si>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</si>
  <si>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</si>
  <si>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</si>
  <si>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</si>
  <si>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</si>
  <si>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</si>
  <si>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</si>
  <si>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</si>
  <si>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</si>
  <si>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</si>
  <si>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</si>
  <si>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</si>
  <si>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</si>
  <si>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</si>
  <si>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</si>
  <si>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</si>
  <si>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</si>
  <si>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</si>
  <si>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</si>
  <si>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</si>
  <si>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</si>
  <si>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</si>
  <si>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</si>
  <si>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</si>
  <si>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</si>
  <si>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</si>
  <si>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</si>
  <si>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</si>
  <si>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</si>
  <si>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</si>
  <si>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</si>
  <si>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</si>
  <si>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</si>
  <si>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</si>
  <si>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</si>
  <si>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</si>
  <si>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</si>
  <si>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</si>
  <si>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</si>
  <si>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</si>
  <si>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</si>
  <si>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</si>
  <si>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</si>
  <si>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</si>
  <si>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</si>
  <si>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</si>
  <si>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</si>
  <si>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</si>
  <si>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</si>
  <si>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</si>
  <si>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</si>
  <si>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</si>
  <si>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</si>
  <si>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</si>
  <si>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</si>
  <si>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</si>
  <si>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</si>
  <si>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</si>
  <si>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</si>
  <si>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</si>
  <si>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</si>
  <si>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</si>
  <si>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</si>
  <si>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</si>
  <si>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</si>
  <si>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</si>
  <si>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</si>
  <si>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</si>
  <si>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</si>
  <si>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</si>
  <si>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</si>
  <si>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</si>
  <si>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</si>
  <si>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</si>
  <si>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</si>
  <si>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</si>
  <si>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</si>
  <si>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</si>
  <si>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</si>
  <si>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</si>
  <si>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</si>
  <si>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</si>
  <si>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</si>
  <si>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</si>
  <si>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</si>
  <si>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</si>
  <si>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</si>
  <si>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</si>
  <si>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</si>
  <si>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</si>
  <si>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</si>
  <si>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</si>
  <si>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</si>
  <si>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</si>
  <si>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</si>
  <si>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</si>
  <si>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</si>
  <si>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</si>
  <si>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</si>
  <si>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</si>
  <si>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</si>
  <si>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</si>
  <si>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</si>
  <si>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</si>
  <si>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</si>
  <si>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</si>
  <si>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</si>
  <si>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</si>
  <si>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</si>
  <si>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</si>
  <si>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</si>
  <si>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</si>
  <si>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</si>
  <si>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</si>
  <si>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</si>
  <si>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</si>
  <si>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</si>
  <si>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</si>
  <si>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</si>
  <si>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</si>
  <si>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</si>
  <si>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</si>
  <si>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</si>
  <si>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</si>
  <si>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</si>
  <si>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</si>
  <si>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</si>
  <si>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</si>
  <si>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</si>
  <si>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</si>
  <si>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</si>
  <si>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</si>
  <si>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</si>
  <si>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</si>
  <si>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</si>
  <si>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</si>
  <si>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</si>
  <si>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</si>
  <si>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</si>
  <si>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</si>
  <si>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</si>
  <si>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</si>
  <si>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</si>
  <si>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</si>
  <si>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</si>
  <si>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</si>
  <si>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</si>
  <si>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</si>
  <si>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</si>
  <si>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</si>
  <si>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</si>
  <si>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</si>
  <si>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</si>
  <si>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</si>
  <si>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</si>
  <si>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</si>
  <si>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</si>
  <si>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</si>
  <si>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</si>
  <si>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</si>
  <si>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</si>
  <si>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</si>
  <si>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</si>
  <si>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</si>
  <si>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</si>
  <si>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</si>
  <si>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</si>
  <si>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</si>
  <si>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</si>
  <si>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</si>
  <si>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</si>
  <si>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</si>
  <si>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</si>
  <si>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</si>
  <si>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</si>
  <si>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</si>
  <si>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</si>
  <si>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</si>
  <si>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</si>
  <si>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</si>
  <si>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</si>
  <si>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</si>
  <si>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</si>
  <si>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</si>
  <si>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</si>
  <si>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</si>
  <si>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</si>
  <si>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</si>
  <si>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</si>
  <si>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</si>
  <si>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</si>
  <si>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</si>
  <si>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</si>
  <si>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</si>
  <si>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</si>
  <si>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</si>
  <si>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</si>
  <si>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</si>
  <si>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</si>
  <si>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</si>
  <si>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</si>
  <si>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</si>
  <si>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</si>
  <si>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</si>
  <si>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</si>
  <si>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</si>
  <si>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</si>
  <si>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</si>
  <si>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</si>
  <si>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</si>
  <si>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</si>
  <si>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</si>
  <si>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</si>
  <si>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</si>
  <si>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</si>
  <si>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</si>
  <si>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</si>
  <si>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</si>
  <si>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</si>
  <si>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</si>
  <si>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</si>
  <si>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</si>
  <si>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</si>
  <si>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</si>
  <si>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</si>
  <si>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</si>
  <si>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</si>
  <si>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</si>
  <si>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</si>
  <si>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</si>
  <si>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</si>
  <si>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</si>
  <si>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</si>
  <si>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</si>
  <si>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</si>
  <si>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</si>
  <si>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</si>
  <si>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</si>
  <si>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</si>
  <si>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</si>
  <si>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</si>
  <si>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</si>
  <si>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</si>
  <si>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</si>
  <si>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</si>
  <si>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</si>
  <si>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</si>
  <si>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</si>
  <si>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</si>
  <si>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</si>
  <si>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</si>
  <si>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</si>
  <si>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</si>
  <si>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</si>
  <si>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</si>
  <si>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</si>
  <si>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</si>
  <si>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</si>
  <si>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</si>
  <si>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</si>
  <si>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</si>
  <si>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</si>
  <si>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</si>
  <si>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</si>
  <si>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</si>
  <si>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</si>
  <si>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</si>
  <si>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</si>
  <si>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</si>
  <si>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</si>
  <si>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</si>
  <si>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</si>
  <si>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</si>
  <si>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</si>
  <si>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</si>
  <si>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</si>
  <si>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</si>
  <si>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</si>
  <si>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</si>
  <si>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</si>
  <si>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</si>
  <si>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</si>
  <si>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</si>
  <si>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</si>
  <si>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</si>
  <si>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</si>
  <si>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</si>
  <si>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</si>
  <si>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</si>
  <si>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</si>
  <si>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</si>
  <si>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</si>
  <si>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</si>
  <si>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</si>
  <si>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</si>
  <si>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</si>
  <si>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</si>
  <si>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</si>
  <si>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</si>
  <si>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</si>
  <si>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</si>
  <si>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</si>
  <si>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</si>
  <si>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</si>
  <si>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</si>
  <si>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</si>
  <si>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</si>
  <si>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</si>
  <si>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</si>
  <si>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</si>
  <si>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</si>
  <si>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</si>
  <si>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</si>
  <si>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</si>
  <si>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</si>
  <si>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</si>
  <si>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</si>
  <si>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</si>
  <si>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</si>
  <si>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</si>
  <si>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</si>
  <si>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</si>
  <si>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</si>
  <si>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</si>
  <si>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</si>
  <si>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</si>
  <si>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</si>
  <si>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</si>
  <si>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</si>
  <si>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</si>
  <si>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</si>
  <si>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</si>
  <si>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</si>
  <si>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</si>
  <si>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</si>
  <si>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</si>
  <si>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</si>
  <si>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</si>
  <si>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</si>
  <si>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</si>
  <si>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</si>
  <si>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</si>
  <si>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</si>
  <si>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</si>
  <si>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</si>
  <si>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</si>
  <si>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</si>
  <si>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</si>
  <si>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</si>
  <si>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</si>
  <si>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</si>
  <si>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</si>
  <si>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</si>
  <si>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</si>
  <si>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</si>
  <si>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</si>
  <si>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</si>
  <si>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</si>
  <si>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</si>
  <si>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</si>
  <si>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</si>
  <si>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</si>
  <si>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</si>
  <si>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</si>
  <si>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</si>
  <si>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</si>
  <si>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</si>
  <si>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</si>
  <si>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</si>
  <si>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</si>
  <si>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</si>
  <si>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</si>
  <si>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</si>
  <si>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</si>
  <si>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</si>
  <si>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</si>
  <si>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</si>
  <si>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</si>
  <si>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</si>
  <si>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</si>
  <si>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</si>
  <si>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</si>
  <si>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</si>
  <si>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</si>
  <si>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</si>
  <si>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</si>
  <si>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</si>
  <si>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</si>
  <si>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</si>
  <si>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</si>
  <si>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</si>
  <si>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</si>
  <si>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</si>
  <si>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</si>
  <si>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</si>
  <si>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</si>
  <si>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</si>
  <si>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</si>
  <si>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</si>
  <si>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</si>
  <si>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</si>
  <si>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</si>
  <si>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</si>
  <si>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</si>
  <si>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</si>
  <si>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</si>
  <si>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</si>
  <si>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</si>
  <si>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</si>
  <si>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</si>
  <si>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</si>
  <si>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</si>
  <si>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</si>
  <si>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</si>
  <si>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</si>
  <si>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</si>
  <si>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</si>
  <si>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</si>
  <si>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</si>
  <si>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</si>
  <si>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</si>
  <si>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</si>
  <si>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</si>
  <si>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</si>
  <si>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</si>
  <si>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</si>
  <si>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</si>
  <si>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</si>
  <si>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</si>
  <si>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</si>
  <si>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</si>
  <si>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</si>
  <si>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</si>
  <si>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</si>
  <si>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</si>
  <si>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</si>
  <si>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</si>
  <si>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</si>
  <si>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</si>
  <si>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</si>
  <si>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</si>
  <si>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</si>
  <si>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</si>
  <si>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</si>
  <si>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</si>
  <si>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</si>
  <si>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</si>
  <si>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</si>
  <si>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</si>
  <si>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</si>
  <si>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</si>
  <si>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</si>
  <si>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</si>
  <si>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</si>
  <si>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</si>
  <si>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</si>
  <si>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</si>
  <si>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</si>
  <si>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</si>
  <si>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</si>
  <si>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</si>
  <si>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</si>
  <si>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</si>
  <si>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</si>
  <si>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</si>
  <si>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</si>
  <si>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</si>
  <si>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</si>
  <si>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</si>
  <si>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</si>
  <si>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</si>
  <si>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</si>
  <si>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</si>
  <si>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</si>
  <si>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</si>
  <si>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</si>
  <si>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</si>
  <si>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</si>
  <si>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</si>
  <si>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</si>
  <si>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</si>
  <si>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</si>
  <si>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</si>
  <si>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</si>
  <si>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</si>
  <si>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</si>
  <si>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</si>
  <si>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</si>
  <si>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</si>
  <si>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</si>
  <si>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</si>
  <si>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</si>
  <si>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</si>
  <si>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</si>
  <si>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</si>
  <si>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</si>
  <si>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</si>
  <si>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</si>
  <si>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</si>
  <si>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</si>
  <si>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</si>
  <si>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</si>
  <si>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</si>
  <si>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</si>
  <si>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</si>
  <si>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</si>
  <si>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</si>
  <si>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</si>
  <si>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</si>
  <si>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</si>
  <si>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</si>
  <si>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</si>
  <si>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</si>
  <si>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</si>
  <si>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</si>
  <si>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</si>
  <si>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</si>
  <si>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</si>
  <si>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</si>
  <si>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</si>
  <si>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</si>
  <si>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</si>
  <si>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</si>
  <si>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</si>
  <si>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</si>
  <si>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</si>
  <si>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</si>
  <si>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</si>
  <si>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</si>
  <si>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</si>
  <si>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</si>
  <si>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</si>
  <si>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</si>
  <si>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</si>
  <si>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</si>
  <si>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</si>
  <si>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</si>
  <si>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</si>
  <si>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</si>
  <si>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</si>
  <si>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</si>
  <si>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</si>
  <si>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</si>
  <si>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</si>
  <si>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</si>
  <si>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</si>
  <si>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</si>
  <si>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</si>
  <si>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</si>
  <si>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</si>
  <si>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</si>
  <si>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</si>
  <si>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</si>
  <si>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</si>
  <si>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</si>
  <si>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</si>
  <si>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</si>
  <si>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</si>
  <si>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</si>
  <si>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</si>
  <si>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</si>
  <si>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</si>
  <si>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</si>
  <si>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</si>
  <si>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</si>
  <si>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</si>
  <si>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</si>
  <si>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</si>
  <si>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</si>
  <si>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</si>
  <si>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</si>
  <si>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</si>
  <si>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</si>
  <si>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</si>
  <si>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</si>
  <si>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</si>
  <si>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</si>
  <si>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</si>
  <si>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</si>
  <si>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</si>
  <si>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</si>
  <si>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</si>
  <si>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</si>
  <si>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</si>
  <si>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</si>
  <si>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</si>
  <si>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</si>
  <si>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</si>
  <si>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</si>
  <si>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</si>
  <si>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</si>
  <si>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</si>
  <si>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</si>
  <si>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</si>
  <si>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</si>
  <si>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</si>
  <si>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</si>
  <si>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</si>
  <si>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</si>
  <si>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</si>
  <si>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</si>
  <si>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</si>
  <si>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</si>
  <si>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</si>
  <si>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</si>
  <si>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</si>
  <si>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</si>
  <si>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</si>
  <si>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</si>
  <si>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</si>
  <si>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</si>
  <si>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</si>
  <si>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</si>
  <si>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</si>
  <si>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</si>
  <si>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</si>
  <si>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</si>
  <si>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</si>
  <si>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</si>
  <si>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</si>
  <si>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</si>
  <si>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</si>
  <si>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</si>
  <si>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</si>
  <si>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</si>
  <si>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</si>
  <si>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</si>
  <si>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</si>
  <si>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</si>
  <si>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</si>
  <si>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</si>
  <si>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</si>
  <si>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</si>
  <si>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</si>
  <si>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</si>
  <si>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</si>
  <si>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</si>
  <si>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</si>
  <si>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</si>
  <si>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</si>
  <si>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</si>
  <si>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</si>
  <si>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</si>
  <si>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</si>
  <si>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</si>
  <si>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</si>
  <si>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</si>
  <si>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</si>
  <si>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</si>
  <si>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</si>
  <si>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</si>
  <si>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</si>
  <si>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</si>
  <si>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</si>
  <si>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</si>
  <si>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</si>
  <si>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</si>
  <si>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</si>
  <si>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</si>
  <si>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</si>
  <si>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</si>
  <si>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</si>
  <si>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</si>
  <si>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</si>
  <si>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</si>
  <si>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</si>
  <si>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</si>
  <si>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</si>
  <si>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</si>
  <si>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</si>
  <si>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</si>
  <si>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</si>
  <si>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</si>
  <si>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</si>
  <si>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</si>
  <si>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</si>
  <si>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</si>
  <si>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</si>
  <si>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</si>
  <si>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</si>
  <si>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</si>
  <si>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</si>
  <si>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</si>
  <si>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</si>
  <si>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</si>
  <si>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</si>
  <si>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</si>
  <si>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</si>
  <si>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</si>
  <si>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</si>
  <si>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</si>
  <si>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</si>
  <si>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</si>
  <si>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</si>
  <si>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</si>
  <si>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</si>
  <si>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</si>
  <si>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</si>
  <si>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</si>
  <si>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</si>
  <si>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</si>
  <si>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</si>
  <si>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</si>
  <si>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</si>
  <si>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</si>
  <si>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</si>
  <si>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</si>
  <si>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</si>
  <si>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</si>
  <si>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</si>
  <si>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</si>
  <si>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</si>
  <si>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</si>
  <si>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</si>
  <si>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</si>
  <si>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</si>
  <si>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</si>
  <si>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</si>
  <si>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</si>
  <si>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</si>
  <si>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</si>
  <si>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</si>
  <si>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</si>
  <si>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</si>
  <si>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</si>
  <si>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</si>
  <si>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</si>
  <si>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</si>
  <si>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</si>
  <si>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</si>
  <si>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</si>
  <si>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</si>
  <si>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</si>
  <si>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</si>
  <si>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</si>
  <si>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</si>
  <si>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</si>
  <si>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</si>
  <si>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</si>
  <si>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</si>
  <si>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</si>
  <si>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</si>
  <si>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</si>
  <si>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</si>
  <si>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</si>
  <si>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</si>
  <si>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</si>
  <si>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</si>
  <si>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</si>
  <si>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</si>
  <si>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</si>
  <si>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</si>
  <si>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</si>
  <si>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</si>
  <si>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</si>
  <si>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</si>
  <si>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</si>
  <si>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</si>
  <si>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</si>
  <si>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</si>
  <si>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</si>
  <si>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</si>
  <si>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</si>
  <si>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</si>
  <si>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</si>
  <si>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</si>
  <si>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</si>
  <si>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</si>
  <si>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</si>
  <si>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</si>
  <si>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</si>
  <si>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</si>
  <si>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</si>
  <si>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</si>
  <si>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</si>
  <si>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</si>
  <si>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</si>
  <si>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</si>
  <si>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</si>
  <si>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</si>
  <si>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</si>
  <si>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</si>
  <si>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</si>
  <si>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</si>
  <si>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</si>
  <si>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</si>
  <si>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</si>
  <si>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</si>
  <si>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</si>
  <si>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</si>
  <si>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</si>
  <si>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</si>
  <si>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</si>
  <si>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</si>
  <si>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</si>
  <si>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</si>
  <si>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</si>
  <si>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</si>
  <si>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</si>
  <si>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</si>
  <si>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</si>
  <si>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</si>
  <si>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</si>
  <si>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</si>
  <si>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</si>
  <si>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</si>
  <si>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</si>
  <si>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</si>
  <si>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</si>
  <si>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</si>
  <si>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</si>
  <si>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</si>
  <si>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</si>
  <si>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</si>
  <si>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</si>
  <si>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</si>
  <si>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</si>
  <si>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</si>
  <si>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</si>
  <si>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</si>
  <si>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</si>
  <si>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</si>
  <si>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</si>
  <si>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</si>
  <si>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</si>
  <si>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</si>
  <si>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</si>
  <si>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</si>
  <si>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</si>
  <si>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</si>
  <si>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</si>
  <si>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</si>
  <si>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</si>
  <si>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</si>
  <si>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</si>
  <si>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</si>
  <si>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</si>
  <si>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</si>
  <si>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</si>
  <si>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</si>
  <si>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</si>
  <si>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</si>
  <si>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</si>
  <si>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</si>
  <si>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</si>
  <si>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</si>
  <si>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</si>
  <si>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</si>
  <si>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</si>
  <si>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</si>
  <si>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</si>
  <si>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</si>
  <si>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</si>
  <si>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</si>
  <si>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</si>
  <si>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</si>
  <si>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</si>
  <si>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</si>
  <si>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</si>
  <si>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</si>
  <si>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</si>
  <si>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</si>
  <si>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</si>
  <si>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</si>
  <si>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</si>
  <si>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</si>
  <si>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</si>
  <si>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</si>
  <si>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</si>
  <si>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</si>
  <si>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</si>
  <si>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</si>
  <si>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</si>
  <si>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</si>
  <si>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</si>
  <si>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</si>
  <si>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</si>
  <si>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</si>
  <si>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</si>
  <si>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</si>
  <si>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</si>
  <si>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</si>
  <si>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</si>
  <si>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</si>
  <si>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</si>
  <si>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</si>
  <si>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</si>
  <si>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</si>
  <si>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</si>
  <si>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</si>
  <si>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</si>
  <si>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</si>
  <si>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</si>
  <si>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</si>
  <si>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</si>
  <si>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</si>
  <si>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</si>
  <si>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</si>
  <si>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</si>
  <si>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</si>
  <si>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</si>
  <si>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</si>
  <si>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</si>
  <si>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</si>
  <si>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</si>
  <si>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</si>
  <si>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</si>
  <si>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</si>
  <si>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</si>
  <si>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</si>
  <si>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</si>
  <si>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</si>
  <si>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</si>
  <si>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</si>
  <si>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</si>
  <si>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</si>
  <si>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</si>
  <si>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</si>
  <si>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</si>
  <si>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</si>
  <si>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</si>
  <si>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</si>
  <si>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</si>
  <si>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</si>
  <si>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</si>
  <si>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</si>
  <si>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</si>
  <si>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</si>
  <si>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</si>
  <si>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</si>
  <si>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</si>
  <si>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</si>
  <si>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</si>
  <si>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</si>
  <si>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</si>
  <si>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</si>
  <si>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</si>
  <si>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</si>
  <si>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</si>
  <si>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</si>
  <si>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</si>
  <si>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</si>
  <si>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</si>
  <si>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</si>
  <si>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</si>
  <si>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</si>
  <si>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</si>
  <si>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</si>
  <si>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</si>
  <si>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</si>
  <si>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</si>
  <si>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</si>
  <si>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</si>
  <si>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</si>
  <si>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</si>
  <si>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</si>
  <si>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</si>
  <si>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</si>
  <si>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</si>
  <si>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</si>
  <si>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</si>
  <si>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</si>
  <si>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</si>
  <si>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</si>
  <si>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</si>
  <si>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</si>
  <si>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</si>
  <si>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</si>
  <si>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</si>
  <si>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</si>
  <si>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</si>
  <si>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</si>
  <si>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</si>
  <si>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</si>
  <si>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</si>
  <si>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</si>
  <si>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</si>
  <si>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</si>
  <si>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</si>
  <si>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</si>
  <si>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</si>
  <si>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</si>
  <si>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</si>
  <si>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</si>
  <si>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</si>
  <si>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</si>
  <si>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</si>
  <si>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</si>
  <si>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</si>
  <si>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</si>
  <si>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</si>
  <si>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</si>
  <si>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</si>
  <si>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</si>
  <si>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</si>
  <si>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</si>
  <si>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</si>
  <si>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</si>
  <si>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</si>
  <si>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</si>
  <si>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</si>
  <si>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</si>
  <si>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</si>
  <si>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</si>
  <si>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</si>
  <si>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</si>
  <si>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</si>
  <si>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</si>
  <si>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</si>
  <si>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</si>
  <si>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</si>
  <si>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</si>
  <si>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</si>
  <si>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</si>
  <si>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</si>
  <si>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</si>
  <si>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</si>
  <si>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</si>
  <si>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</si>
  <si>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</si>
  <si>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</si>
  <si>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</si>
  <si>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</si>
  <si>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</si>
  <si>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</si>
  <si>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</si>
  <si>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</si>
  <si>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</si>
  <si>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</si>
  <si>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</si>
  <si>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</si>
  <si>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</si>
  <si>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</si>
  <si>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</si>
  <si>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</si>
  <si>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</si>
  <si>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</si>
  <si>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</si>
  <si>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</si>
  <si>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</si>
  <si>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</si>
  <si>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</si>
  <si>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</si>
  <si>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</si>
  <si>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</si>
  <si>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</si>
  <si>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</si>
  <si>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</si>
  <si>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</si>
  <si>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</si>
  <si>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</si>
  <si>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</si>
  <si>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</si>
  <si>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</si>
  <si>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</si>
  <si>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</si>
  <si>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</si>
  <si>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</si>
  <si>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</si>
  <si>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</si>
  <si>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</si>
  <si>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</si>
  <si>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</si>
  <si>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</si>
  <si>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</si>
  <si>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</si>
  <si>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</si>
  <si>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</si>
  <si>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</si>
  <si>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</si>
  <si>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</si>
  <si>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</si>
  <si>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</si>
  <si>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</si>
  <si>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</si>
  <si>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</si>
  <si>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</si>
  <si>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</si>
  <si>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</si>
  <si>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</si>
  <si>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</si>
  <si>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</si>
  <si>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</si>
  <si>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</si>
  <si>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</si>
  <si>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</si>
  <si>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</si>
  <si>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</si>
  <si>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</si>
  <si>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</si>
  <si>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</si>
  <si>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</si>
  <si>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</si>
  <si>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</si>
  <si>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</si>
  <si>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</si>
  <si>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</si>
  <si>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</si>
  <si>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</si>
  <si>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</si>
  <si>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</si>
  <si>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</si>
  <si>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</si>
  <si>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</si>
  <si>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</si>
  <si>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</si>
  <si>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</si>
  <si>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</si>
  <si>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</si>
  <si>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</si>
  <si>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</si>
  <si>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</si>
  <si>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</si>
  <si>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</si>
  <si>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</si>
  <si>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</si>
  <si>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</si>
  <si>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</si>
  <si>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</si>
  <si>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</si>
  <si>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</si>
  <si>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</si>
  <si>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</si>
  <si>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</si>
  <si>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</si>
  <si>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</si>
  <si>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</si>
  <si>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</si>
  <si>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</si>
  <si>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</si>
  <si>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</si>
  <si>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</si>
  <si>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</si>
  <si>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</si>
  <si>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</si>
  <si>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</si>
  <si>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</si>
  <si>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</si>
  <si>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</si>
  <si>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</si>
  <si>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</si>
  <si>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</si>
  <si>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</si>
  <si>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</si>
  <si>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</si>
  <si>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</si>
  <si>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</si>
  <si>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</si>
  <si>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</si>
  <si>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</si>
  <si>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</si>
  <si>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</si>
  <si>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</si>
  <si>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</si>
  <si>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</si>
  <si>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</si>
  <si>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</si>
  <si>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</si>
  <si>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</si>
  <si>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</si>
  <si>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</si>
  <si>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</si>
  <si>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</si>
  <si>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</si>
  <si>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</si>
  <si>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</si>
  <si>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</si>
  <si>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</si>
  <si>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</si>
  <si>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</si>
  <si>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</si>
  <si>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</si>
  <si>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</si>
  <si>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</si>
  <si>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</si>
  <si>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</si>
  <si>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</si>
  <si>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</si>
  <si>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</si>
  <si>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</si>
  <si>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</si>
  <si>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</si>
  <si>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</si>
  <si>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</si>
  <si>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</si>
  <si>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</si>
  <si>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</si>
  <si>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</si>
  <si>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</si>
  <si>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</si>
  <si>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</si>
  <si>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</si>
  <si>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</si>
  <si>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</si>
  <si>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</si>
  <si>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</si>
  <si>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</si>
  <si>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</si>
  <si>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</si>
  <si>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</si>
  <si>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</si>
  <si>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</si>
  <si>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</si>
  <si>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</si>
  <si>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</si>
  <si>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</si>
  <si>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</si>
  <si>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</si>
  <si>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</si>
  <si>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</si>
  <si>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</si>
  <si>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</si>
  <si>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</si>
  <si>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</si>
  <si>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</si>
  <si>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</si>
  <si>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</si>
  <si>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</si>
  <si>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</si>
  <si>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</si>
  <si>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</si>
  <si>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</si>
  <si>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</si>
  <si>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</si>
  <si>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</si>
  <si>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</si>
  <si>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</si>
  <si>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</si>
  <si>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</si>
  <si>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</si>
  <si>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</si>
  <si>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</si>
  <si>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</si>
  <si>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</si>
  <si>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</si>
  <si>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</si>
  <si>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</si>
  <si>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</si>
  <si>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</si>
  <si>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</si>
  <si>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</si>
  <si>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</si>
  <si>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</si>
  <si>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</si>
  <si>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</si>
  <si>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</si>
  <si>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</si>
  <si>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</si>
  <si>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</si>
  <si>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</si>
  <si>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</si>
  <si>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</si>
  <si>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</si>
  <si>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</si>
  <si>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</si>
  <si>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</si>
  <si>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</si>
  <si>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</si>
  <si>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</si>
  <si>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</si>
  <si>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</si>
  <si>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</si>
  <si>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</si>
  <si>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</si>
  <si>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</si>
  <si>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</si>
  <si>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</si>
  <si>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</si>
  <si>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</si>
  <si>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</si>
  <si>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</si>
  <si>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</si>
  <si>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</si>
  <si>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</si>
  <si>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</si>
  <si>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</si>
  <si>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</si>
  <si>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</si>
  <si>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</si>
  <si>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</si>
  <si>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</si>
  <si>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</si>
  <si>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</si>
  <si>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</si>
  <si>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</si>
  <si>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</si>
  <si>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</si>
  <si>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</si>
  <si>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</si>
  <si>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</si>
  <si>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</si>
  <si>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</si>
  <si>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</si>
  <si>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</si>
  <si>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</si>
  <si>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</si>
  <si>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</si>
  <si>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</si>
  <si>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</si>
  <si>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</si>
  <si>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</si>
  <si>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</si>
  <si>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</si>
  <si>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</si>
  <si>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</si>
  <si>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</si>
  <si>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</si>
  <si>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</si>
  <si>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</si>
  <si>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</si>
  <si>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</si>
  <si>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</si>
  <si>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</si>
  <si>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</si>
  <si>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</si>
  <si>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</si>
  <si>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</si>
  <si>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</si>
  <si>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</si>
  <si>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</si>
  <si>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</si>
  <si>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</si>
  <si>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</si>
  <si>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</si>
  <si>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</si>
  <si>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</si>
  <si>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</si>
  <si>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</si>
  <si>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</si>
  <si>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</si>
  <si>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</si>
  <si>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</si>
  <si>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</si>
  <si>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</si>
  <si>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</si>
  <si>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</si>
  <si>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</si>
  <si>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</si>
  <si>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</si>
  <si>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</si>
  <si>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</si>
  <si>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</si>
  <si>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</si>
  <si>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</si>
  <si>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</si>
  <si>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</si>
  <si>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</si>
  <si>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</si>
  <si>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</si>
  <si>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</si>
  <si>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</si>
  <si>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</si>
  <si>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</si>
  <si>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</si>
  <si>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</si>
  <si>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</si>
  <si>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</si>
  <si>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</si>
  <si>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</si>
  <si>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</si>
  <si>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</si>
  <si>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</si>
  <si>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</si>
  <si>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</si>
  <si>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</si>
  <si>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</si>
  <si>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</si>
  <si>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</si>
  <si>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</si>
  <si>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</si>
  <si>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</si>
  <si>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</si>
  <si>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</si>
  <si>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</si>
  <si>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</si>
  <si>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</si>
  <si>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</si>
  <si>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</si>
  <si>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</si>
  <si>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</si>
  <si>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</si>
  <si>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</si>
  <si>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</si>
  <si>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</si>
  <si>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</si>
  <si>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</si>
  <si>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</si>
  <si>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</si>
  <si>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</si>
  <si>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</si>
  <si>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</si>
  <si>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</si>
  <si>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</si>
  <si>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</si>
  <si>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</si>
  <si>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</si>
  <si>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</si>
  <si>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</si>
  <si>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</si>
  <si>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</si>
  <si>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</si>
  <si>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</si>
  <si>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</si>
  <si>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</si>
  <si>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</si>
  <si>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</si>
  <si>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</si>
  <si>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</si>
  <si>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</si>
  <si>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</si>
  <si>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</si>
  <si>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</si>
  <si>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</si>
  <si>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</si>
  <si>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</si>
  <si>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</si>
  <si>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</si>
  <si>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</si>
  <si>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</si>
  <si>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</si>
  <si>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</si>
  <si>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</si>
  <si>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</si>
  <si>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</si>
  <si>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</si>
  <si>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</si>
  <si>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</si>
  <si>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</si>
  <si>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</si>
  <si>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</si>
  <si>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</si>
  <si>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</si>
  <si>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</si>
  <si>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</si>
  <si>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</si>
  <si>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</si>
  <si>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</si>
  <si>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</si>
  <si>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</si>
  <si>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</si>
  <si>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</si>
  <si>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</si>
  <si>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</si>
  <si>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</si>
  <si>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</si>
  <si>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</si>
  <si>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</si>
  <si>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</si>
  <si>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</si>
  <si>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</si>
  <si>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</si>
  <si>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</si>
  <si>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</si>
  <si>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</si>
  <si>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</si>
  <si>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</si>
  <si>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</si>
  <si>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</si>
  <si>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</si>
  <si>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</si>
  <si>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</si>
  <si>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</si>
  <si>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</si>
  <si>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</si>
  <si>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</si>
  <si>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</si>
  <si>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</si>
  <si>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</si>
  <si>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</si>
  <si>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</si>
  <si>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</si>
  <si>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</si>
  <si>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</si>
  <si>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</si>
  <si>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</si>
  <si>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</si>
  <si>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</si>
  <si>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</si>
  <si>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</si>
  <si>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</si>
  <si>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</si>
  <si>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</si>
  <si>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</si>
  <si>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</si>
  <si>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</si>
  <si>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</si>
  <si>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</si>
  <si>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</si>
  <si>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</si>
  <si>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</si>
  <si>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</si>
  <si>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</si>
  <si>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</si>
  <si>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</si>
  <si>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</si>
  <si>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</si>
  <si>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</si>
  <si>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</si>
  <si>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</si>
  <si>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</si>
  <si>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</si>
  <si>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</si>
  <si>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</si>
  <si>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</si>
  <si>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</si>
  <si>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</si>
  <si>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</si>
  <si>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</si>
  <si>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</si>
  <si>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</si>
  <si>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</si>
  <si>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</si>
  <si>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</si>
  <si>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</si>
  <si>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</si>
  <si>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</si>
  <si>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</si>
  <si>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</si>
  <si>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</si>
  <si>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</si>
  <si>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</si>
  <si>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</si>
  <si>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</si>
  <si>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</si>
  <si>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</si>
  <si>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</si>
  <si>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</si>
  <si>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</si>
  <si>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</si>
  <si>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</si>
  <si>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</si>
  <si>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</si>
  <si>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</si>
  <si>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</si>
  <si>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</si>
  <si>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</si>
  <si>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</si>
  <si>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</si>
  <si>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</si>
  <si>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</si>
  <si>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</si>
  <si>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</si>
  <si>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</si>
  <si>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</si>
  <si>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</si>
  <si>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</si>
  <si>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</si>
  <si>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</si>
  <si>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</si>
  <si>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</si>
  <si>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</si>
  <si>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</si>
  <si>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</si>
  <si>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</si>
  <si>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</si>
  <si>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</si>
  <si>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</si>
  <si>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</si>
  <si>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</si>
  <si>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</si>
  <si>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</si>
  <si>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</si>
  <si>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</si>
  <si>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</si>
  <si>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</si>
  <si>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</si>
  <si>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</si>
  <si>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</si>
  <si>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</si>
  <si>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</si>
  <si>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</si>
  <si>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</si>
  <si>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</si>
  <si>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</si>
  <si>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</si>
  <si>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</si>
  <si>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</si>
  <si>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</si>
  <si>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</si>
  <si>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</si>
  <si>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</si>
  <si>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</si>
  <si>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</si>
  <si>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</si>
  <si>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</si>
  <si>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</si>
  <si>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</si>
  <si>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</si>
  <si>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</si>
  <si>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</si>
  <si>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</si>
  <si>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</si>
  <si>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</si>
  <si>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</si>
  <si>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</si>
  <si>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</si>
  <si>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</si>
  <si>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</si>
  <si>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</si>
  <si>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</si>
  <si>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</si>
  <si>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</si>
  <si>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</si>
  <si>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</si>
  <si>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</si>
  <si>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</si>
  <si>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</si>
  <si>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</si>
  <si>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</si>
  <si>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</si>
  <si>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</si>
  <si>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</si>
  <si>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</si>
  <si>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</si>
  <si>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</si>
  <si>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</si>
  <si>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</si>
  <si>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</si>
  <si>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</si>
  <si>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</si>
  <si>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</si>
  <si>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</si>
  <si>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</si>
  <si>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</si>
  <si>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</si>
  <si>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</si>
  <si>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</si>
  <si>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</si>
  <si>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</si>
  <si>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</si>
  <si>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</si>
  <si>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</si>
  <si>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</si>
  <si>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</si>
  <si>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</si>
  <si>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</si>
  <si>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</si>
  <si>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</si>
  <si>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</si>
  <si>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</si>
  <si>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</si>
  <si>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</si>
  <si>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</si>
  <si>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</si>
  <si>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</si>
  <si>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</si>
  <si>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</si>
  <si>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</si>
  <si>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</si>
  <si>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</si>
  <si>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</si>
  <si>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</si>
  <si>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</si>
  <si>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</si>
  <si>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</si>
  <si>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</si>
  <si>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</si>
  <si>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</si>
  <si>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</si>
  <si>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</si>
  <si>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</si>
  <si>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</si>
  <si>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</si>
  <si>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</si>
  <si>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</si>
  <si>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</si>
  <si>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</si>
  <si>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</si>
  <si>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</si>
  <si>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</si>
  <si>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</si>
  <si>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</si>
  <si>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</si>
  <si>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</si>
  <si>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</si>
  <si>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</si>
  <si>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</si>
  <si>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</si>
  <si>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</si>
  <si>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</si>
  <si>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</si>
  <si>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</si>
  <si>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</si>
  <si>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</si>
  <si>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</si>
  <si>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</si>
  <si>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</si>
  <si>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</si>
  <si>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</si>
  <si>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</si>
  <si>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</si>
  <si>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</si>
  <si>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</si>
  <si>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</si>
  <si>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</si>
  <si>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</si>
  <si>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</si>
  <si>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</si>
  <si>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</si>
  <si>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</si>
  <si>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</si>
  <si>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</si>
  <si>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</si>
  <si>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</si>
  <si>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</si>
  <si>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</si>
  <si>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</si>
  <si>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</si>
  <si>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</si>
  <si>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</si>
  <si>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</si>
  <si>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</si>
  <si>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</si>
  <si>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</si>
  <si>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</si>
  <si>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</si>
  <si>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</si>
  <si>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</si>
  <si>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</si>
  <si>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</si>
  <si>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</si>
  <si>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</si>
  <si>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</si>
  <si>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</si>
  <si>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</si>
  <si>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</si>
  <si>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</si>
  <si>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</si>
  <si>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</si>
  <si>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</si>
  <si>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</si>
  <si>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</si>
  <si>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</si>
  <si>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</si>
  <si>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</si>
  <si>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</si>
  <si>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</si>
  <si>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</si>
  <si>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</si>
  <si>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</si>
  <si>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</si>
  <si>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</si>
  <si>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</si>
  <si>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</si>
  <si>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</si>
  <si>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</si>
  <si>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</si>
  <si>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</si>
  <si>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</si>
  <si>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</si>
  <si>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</si>
  <si>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</si>
  <si>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</si>
  <si>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</si>
  <si>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</si>
  <si>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</si>
  <si>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</si>
  <si>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</si>
  <si>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</si>
  <si>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</si>
  <si>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</si>
  <si>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</si>
  <si>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</si>
  <si>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</si>
  <si>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</si>
  <si>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</si>
  <si>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</si>
  <si>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</si>
  <si>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</si>
  <si>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</si>
  <si>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</si>
  <si>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</si>
  <si>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</si>
  <si>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</si>
  <si>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</si>
  <si>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</si>
  <si>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</si>
  <si>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</si>
  <si>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</si>
  <si>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</si>
  <si>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</si>
  <si>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</si>
  <si>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</si>
  <si>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</si>
  <si>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</si>
  <si>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</si>
  <si>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</si>
  <si>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</si>
  <si>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</si>
  <si>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</si>
  <si>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</si>
  <si>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</si>
  <si>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</si>
  <si>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</si>
  <si>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</si>
  <si>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</si>
  <si>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</si>
  <si>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</si>
  <si>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</si>
  <si>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</si>
  <si>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</si>
  <si>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</si>
  <si>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</si>
  <si>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</si>
  <si>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</si>
  <si>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</si>
  <si>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</si>
  <si>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</si>
  <si>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</si>
  <si>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</si>
  <si>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</si>
  <si>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</si>
  <si>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</si>
  <si>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</si>
  <si>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</si>
  <si>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</si>
  <si>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</si>
  <si>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</si>
  <si>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</si>
  <si>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</si>
  <si>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</si>
  <si>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</si>
  <si>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</si>
  <si>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</si>
  <si>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</si>
  <si>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</si>
  <si>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</si>
  <si>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</si>
  <si>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</si>
  <si>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</si>
  <si>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</si>
  <si>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</si>
  <si>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</si>
  <si>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</si>
  <si>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</si>
  <si>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</si>
  <si>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</si>
  <si>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</si>
  <si>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</si>
  <si>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</si>
  <si>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</si>
  <si>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</si>
  <si>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</si>
  <si>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</si>
  <si>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</si>
  <si>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</si>
  <si>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</si>
  <si>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</si>
  <si>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</si>
  <si>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</si>
  <si>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</si>
  <si>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</si>
  <si>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</si>
  <si>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</si>
  <si>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</si>
  <si>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</si>
  <si>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</si>
  <si>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</si>
  <si>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</si>
  <si>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</si>
  <si>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</si>
  <si>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</si>
  <si>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</si>
  <si>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</si>
  <si>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</si>
  <si>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</si>
  <si>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</si>
  <si>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</si>
  <si>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</si>
  <si>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</si>
  <si>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</si>
  <si>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</si>
  <si>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</si>
  <si>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</si>
  <si>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</si>
  <si>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</si>
  <si>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</si>
  <si>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</si>
  <si>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</si>
  <si>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</si>
  <si>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</si>
  <si>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</si>
  <si>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</si>
  <si>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</si>
  <si>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</si>
  <si>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</si>
  <si>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</si>
  <si>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</si>
  <si>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</si>
  <si>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</si>
  <si>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</si>
  <si>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</si>
  <si>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</si>
  <si>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</si>
  <si>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</si>
  <si>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</si>
  <si>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</si>
  <si>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</si>
  <si>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</si>
  <si>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</si>
  <si>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</si>
  <si>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</si>
  <si>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</si>
  <si>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</si>
  <si>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</si>
  <si>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</si>
  <si>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</si>
  <si>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</si>
  <si>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</si>
  <si>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</si>
  <si>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</si>
  <si>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</si>
  <si>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</si>
  <si>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</si>
  <si>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</si>
  <si>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</si>
  <si>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</si>
  <si>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</si>
  <si>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</si>
  <si>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</si>
  <si>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</si>
  <si>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</si>
  <si>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</si>
  <si>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</si>
  <si>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</si>
  <si>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</si>
  <si>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</si>
  <si>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</si>
  <si>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</si>
  <si>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</si>
  <si>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</si>
  <si>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</si>
  <si>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</si>
  <si>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</si>
  <si>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</si>
  <si>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</si>
  <si>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</si>
  <si>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</si>
  <si>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</si>
  <si>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</si>
  <si>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</si>
  <si>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</si>
  <si>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</si>
  <si>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</si>
  <si>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</si>
  <si>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</si>
  <si>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</si>
  <si>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</si>
  <si>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</si>
  <si>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</si>
  <si>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</si>
  <si>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</si>
  <si>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</si>
  <si>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</si>
  <si>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</si>
  <si>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</si>
  <si>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</si>
  <si>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</si>
  <si>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</si>
  <si>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</si>
  <si>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</si>
  <si>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</si>
  <si>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</si>
  <si>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</si>
  <si>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</si>
  <si>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</si>
  <si>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</si>
  <si>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</si>
  <si>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</si>
  <si>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</si>
  <si>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</si>
  <si>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</si>
  <si>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</si>
  <si>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</si>
  <si>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</si>
  <si>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</si>
  <si>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</si>
  <si>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</si>
  <si>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</si>
  <si>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</si>
  <si>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</si>
  <si>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</si>
  <si>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</si>
  <si>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</si>
  <si>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</si>
  <si>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</si>
  <si>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</si>
  <si>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</si>
  <si>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</si>
  <si>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</si>
  <si>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</si>
  <si>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</si>
  <si>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</si>
  <si>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</si>
  <si>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</si>
  <si>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</si>
  <si>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</si>
  <si>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</si>
  <si>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</si>
  <si>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</si>
  <si>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</si>
  <si>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</si>
  <si>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</si>
  <si>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</si>
  <si>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</si>
  <si>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</si>
  <si>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</si>
  <si>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</si>
  <si>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</si>
  <si>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</si>
  <si>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</si>
  <si>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</si>
  <si>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</si>
  <si>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</si>
  <si>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</si>
  <si>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</si>
  <si>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</si>
  <si>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</si>
  <si>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</si>
  <si>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</si>
  <si>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</si>
  <si>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</si>
  <si>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</si>
  <si>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</si>
  <si>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</si>
  <si>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</si>
  <si>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</si>
  <si>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</si>
  <si>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</si>
  <si>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</si>
  <si>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</si>
  <si>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</si>
  <si>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</si>
  <si>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</si>
  <si>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</si>
  <si>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</si>
  <si>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</si>
  <si>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</si>
  <si>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</si>
  <si>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</si>
  <si>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</si>
  <si>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</si>
  <si>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</si>
  <si>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</si>
  <si>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</si>
  <si>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</si>
  <si>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</si>
  <si>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</si>
  <si>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</si>
  <si>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</si>
  <si>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</si>
  <si>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</si>
  <si>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</si>
  <si>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</si>
  <si>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</si>
  <si>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</si>
  <si>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</si>
  <si>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</si>
  <si>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</si>
  <si>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</si>
  <si>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</si>
  <si>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</si>
  <si>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</si>
  <si>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</si>
  <si>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</si>
  <si>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</si>
  <si>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</si>
  <si>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</si>
  <si>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</si>
  <si>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</si>
  <si>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</si>
  <si>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</si>
  <si>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</si>
  <si>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</si>
  <si>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</si>
  <si>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</si>
  <si>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</si>
  <si>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</si>
  <si>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</si>
  <si>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</si>
  <si>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</si>
  <si>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</si>
  <si>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</si>
  <si>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</si>
  <si>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</si>
  <si>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</si>
  <si>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</si>
  <si>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</si>
  <si>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</si>
  <si>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</si>
  <si>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</si>
  <si>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</si>
  <si>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</si>
  <si>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</si>
  <si>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</si>
  <si>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</si>
  <si>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</si>
  <si>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</si>
  <si>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</si>
  <si>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</si>
  <si>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</si>
  <si>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</si>
  <si>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</si>
  <si>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</si>
  <si>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</si>
  <si>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</si>
  <si>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</si>
  <si>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</si>
  <si>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</si>
  <si>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</si>
  <si>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</si>
  <si>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</si>
  <si>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</si>
  <si>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</si>
  <si>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</si>
  <si>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</si>
  <si>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</si>
  <si>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</si>
  <si>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</si>
  <si>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</si>
  <si>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</si>
  <si>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</si>
  <si>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</si>
  <si>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</si>
  <si>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</si>
  <si>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</si>
  <si>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</si>
  <si>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</si>
  <si>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</si>
  <si>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</si>
  <si>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</si>
  <si>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</si>
  <si>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</si>
  <si>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</si>
  <si>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</si>
  <si>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</si>
  <si>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</si>
  <si>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</si>
  <si>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</si>
  <si>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</si>
  <si>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</si>
  <si>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</si>
  <si>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</si>
  <si>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</si>
  <si>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</si>
  <si>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</si>
  <si>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</si>
  <si>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</si>
  <si>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</si>
  <si>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</si>
  <si>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</si>
  <si>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</si>
  <si>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</si>
  <si>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</si>
  <si>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</si>
  <si>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</si>
  <si>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</si>
  <si>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</si>
  <si>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</si>
  <si>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</si>
  <si>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</si>
  <si>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</si>
  <si>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</si>
  <si>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</si>
  <si>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</si>
  <si>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</si>
  <si>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</si>
  <si>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</si>
  <si>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</si>
  <si>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</si>
  <si>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</si>
  <si>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</si>
  <si>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</si>
  <si>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</si>
  <si>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</si>
  <si>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</si>
  <si>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</si>
  <si>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</si>
  <si>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</si>
  <si>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</si>
  <si>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</si>
  <si>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</si>
  <si>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</si>
  <si>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</si>
  <si>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</si>
  <si>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</si>
  <si>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</si>
  <si>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</si>
  <si>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</si>
  <si>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</si>
  <si>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</si>
  <si>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</si>
  <si>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</si>
  <si>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</si>
  <si>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</si>
  <si>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</si>
  <si>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</si>
  <si>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</si>
  <si>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</si>
  <si>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</si>
  <si>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</si>
  <si>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</si>
  <si>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</si>
  <si>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</si>
  <si>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</si>
  <si>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</si>
  <si>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</si>
  <si>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</si>
  <si>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</si>
  <si>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</si>
  <si>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</si>
  <si>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</si>
  <si>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</si>
  <si>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</si>
  <si>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</si>
  <si>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</si>
  <si>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</si>
  <si>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</si>
  <si>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</si>
  <si>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</si>
  <si>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</si>
  <si>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</si>
  <si>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</si>
  <si>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</si>
  <si>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</si>
  <si>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</si>
  <si>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</si>
  <si>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</si>
  <si>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</si>
  <si>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</si>
  <si>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</si>
  <si>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</si>
  <si>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</si>
  <si>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</si>
  <si>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</si>
  <si>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</si>
  <si>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</si>
  <si>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</si>
  <si>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</si>
  <si>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</si>
  <si>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</si>
  <si>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</si>
  <si>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</si>
  <si>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</si>
  <si>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</si>
  <si>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</si>
  <si>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</si>
  <si>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</si>
  <si>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</si>
  <si>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</si>
  <si>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</si>
  <si>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</si>
  <si>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</si>
  <si>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</si>
  <si>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</si>
  <si>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</si>
  <si>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</si>
  <si>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</si>
  <si>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</si>
  <si>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</si>
  <si>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</si>
  <si>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</si>
  <si>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</si>
  <si>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</si>
  <si>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</si>
  <si>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</si>
  <si>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</si>
  <si>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</si>
  <si>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</si>
  <si>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</si>
  <si>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</si>
  <si>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</si>
  <si>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</si>
  <si>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</si>
  <si>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</si>
  <si>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</si>
  <si>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</si>
  <si>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</si>
  <si>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</si>
  <si>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</si>
  <si>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</si>
  <si>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</si>
  <si>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</si>
  <si>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</si>
  <si>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</si>
  <si>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</si>
  <si>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</si>
  <si>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</si>
  <si>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</si>
  <si>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</si>
  <si>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</si>
  <si>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</si>
  <si>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</si>
  <si>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</si>
  <si>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</si>
  <si>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</si>
  <si>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</si>
  <si>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</si>
  <si>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</si>
  <si>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</si>
  <si>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</si>
  <si>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</si>
  <si>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</si>
  <si>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</si>
  <si>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</si>
  <si>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</si>
  <si>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</si>
  <si>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</si>
  <si>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</si>
  <si>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</si>
  <si>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</si>
  <si>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</si>
  <si>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</si>
  <si>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</si>
  <si>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</si>
  <si>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</si>
  <si>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</si>
  <si>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</si>
  <si>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</si>
  <si>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</si>
  <si>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</si>
  <si>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</si>
  <si>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</si>
  <si>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</si>
  <si>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</si>
  <si>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</si>
  <si>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</si>
  <si>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</si>
  <si>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</si>
  <si>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</si>
  <si>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</si>
  <si>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</si>
  <si>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</si>
  <si>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</si>
  <si>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</si>
  <si>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</si>
  <si>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</si>
  <si>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</si>
  <si>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</si>
  <si>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</si>
  <si>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</si>
  <si>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</si>
  <si>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</si>
  <si>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</si>
  <si>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</si>
  <si>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</si>
  <si>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</si>
  <si>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</si>
  <si>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</si>
  <si>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</si>
  <si>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</si>
  <si>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</si>
  <si>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</si>
  <si>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</si>
  <si>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</si>
  <si>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</si>
  <si>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</si>
  <si>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</si>
  <si>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</si>
  <si>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</si>
  <si>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</si>
  <si>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</si>
  <si>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</si>
  <si>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</si>
  <si>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</si>
  <si>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</si>
  <si>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</si>
  <si>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</si>
  <si>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</si>
  <si>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</si>
  <si>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</si>
  <si>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</si>
  <si>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</si>
  <si>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</si>
  <si>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</si>
  <si>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</si>
  <si>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</si>
  <si>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</si>
  <si>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</si>
  <si>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</si>
  <si>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</si>
  <si>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</si>
  <si>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</si>
  <si>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</si>
  <si>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</si>
  <si>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</si>
  <si>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</si>
  <si>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</si>
  <si>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</si>
  <si>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</si>
  <si>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</si>
  <si>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</si>
  <si>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</si>
  <si>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</si>
  <si>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</si>
  <si>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</si>
  <si>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</si>
  <si>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</si>
  <si>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</si>
  <si>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</si>
  <si>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</si>
  <si>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</si>
  <si>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</si>
  <si>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</si>
  <si>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</si>
  <si>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</si>
  <si>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</si>
  <si>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</si>
  <si>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</si>
  <si>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</si>
  <si>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</si>
  <si>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</si>
  <si>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</si>
  <si>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</si>
  <si>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</si>
  <si>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</si>
  <si>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</si>
  <si>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</si>
  <si>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</si>
  <si>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</si>
  <si>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</si>
  <si>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</si>
  <si>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</si>
  <si>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</si>
  <si>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</si>
  <si>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</si>
  <si>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</si>
  <si>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</si>
  <si>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</si>
  <si>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</si>
  <si>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</si>
  <si>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</si>
  <si>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</si>
  <si>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</si>
  <si>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</si>
  <si>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</si>
  <si>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</si>
  <si>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</si>
  <si>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</si>
  <si>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</si>
  <si>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</si>
  <si>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</si>
  <si>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</si>
  <si>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</si>
  <si>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</si>
  <si>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</si>
  <si>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</si>
  <si>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</si>
  <si>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</si>
  <si>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</si>
  <si>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</si>
  <si>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</si>
  <si>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</si>
  <si>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</si>
  <si>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</si>
  <si>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</si>
  <si>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</si>
  <si>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</si>
  <si>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</si>
  <si>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</si>
  <si>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</si>
  <si>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</si>
  <si>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</si>
  <si>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</si>
  <si>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</si>
  <si>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</si>
  <si>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</si>
  <si>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</si>
  <si>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</si>
  <si>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</si>
  <si>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</si>
  <si>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</si>
  <si>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</si>
  <si>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</si>
  <si>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</si>
  <si>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</si>
  <si>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</si>
  <si>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</si>
  <si>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</si>
  <si>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</si>
  <si>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</si>
  <si>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</si>
  <si>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</si>
  <si>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</si>
  <si>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</si>
  <si>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</si>
  <si>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</si>
  <si>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</si>
  <si>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</si>
  <si>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</si>
  <si>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</si>
  <si>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</si>
  <si>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</si>
  <si>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</si>
  <si>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</si>
  <si>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</si>
  <si>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</si>
  <si>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</si>
  <si>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</si>
  <si>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</si>
  <si>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</si>
  <si>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</si>
  <si>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</si>
  <si>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</si>
  <si>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</si>
  <si>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</si>
  <si>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</si>
  <si>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</si>
  <si>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</si>
  <si>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</si>
  <si>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</si>
  <si>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</si>
  <si>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</si>
  <si>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</si>
  <si>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</si>
  <si>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</si>
  <si>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</si>
  <si>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</si>
  <si>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</si>
  <si>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</si>
  <si>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</si>
  <si>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</si>
  <si>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</si>
  <si>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</si>
  <si>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</si>
  <si>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</si>
  <si>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</si>
  <si>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</si>
  <si>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</si>
  <si>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</si>
  <si>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</si>
  <si>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</si>
  <si>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</si>
  <si>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</si>
  <si>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</si>
  <si>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</si>
  <si>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</si>
  <si>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</si>
  <si>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</si>
  <si>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</si>
  <si>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</si>
  <si>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</si>
  <si>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</si>
  <si>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</si>
  <si>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</si>
  <si>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</si>
  <si>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</si>
  <si>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</si>
  <si>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</si>
  <si>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</si>
  <si>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</si>
  <si>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</si>
  <si>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</si>
  <si>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</si>
  <si>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</si>
  <si>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</si>
  <si>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</si>
  <si>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</si>
  <si>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</si>
  <si>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</si>
  <si>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</si>
  <si>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</si>
  <si>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</si>
  <si>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</si>
  <si>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</si>
  <si>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</si>
  <si>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</si>
  <si>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</si>
  <si>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</si>
  <si>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</si>
  <si>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</si>
  <si>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</si>
  <si>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</si>
  <si>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</si>
  <si>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</si>
  <si>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</si>
  <si>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</si>
  <si>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</si>
  <si>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</si>
  <si>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</si>
  <si>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</si>
  <si>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</si>
  <si>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</si>
  <si>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</si>
  <si>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</si>
  <si>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</si>
  <si>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</si>
  <si>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</si>
  <si>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</si>
  <si>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</si>
  <si>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</si>
  <si>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</si>
  <si>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</si>
  <si>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</si>
  <si>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</si>
  <si>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</si>
  <si>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</si>
  <si>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</si>
  <si>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</si>
  <si>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</si>
  <si>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</si>
  <si>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</si>
  <si>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</si>
  <si>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</si>
  <si>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</si>
  <si>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</si>
  <si>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</si>
  <si>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</si>
  <si>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</si>
  <si>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</si>
  <si>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</si>
  <si>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</si>
  <si>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</si>
  <si>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</si>
  <si>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</si>
  <si>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</si>
  <si>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</si>
  <si>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</si>
  <si>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</si>
  <si>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</si>
  <si>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</si>
  <si>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</si>
  <si>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</si>
  <si>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</si>
  <si>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</si>
  <si>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</si>
  <si>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</si>
  <si>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</si>
  <si>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</si>
  <si>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</si>
  <si>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</si>
  <si>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</si>
  <si>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</si>
  <si>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</si>
  <si>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</si>
  <si>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</si>
  <si>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</si>
  <si>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</si>
  <si>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</si>
  <si>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</si>
  <si>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</si>
  <si>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</si>
  <si>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</si>
  <si>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</si>
  <si>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</si>
  <si>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</si>
  <si>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</si>
  <si>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</si>
  <si>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</si>
  <si>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</si>
  <si>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</si>
  <si>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</si>
  <si>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</si>
  <si>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</si>
  <si>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</si>
  <si>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</si>
  <si>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</si>
  <si>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</si>
  <si>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</si>
  <si>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</si>
  <si>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</si>
  <si>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</si>
  <si>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</si>
  <si>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</si>
  <si>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</si>
  <si>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</si>
  <si>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</si>
  <si>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</si>
  <si>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</si>
  <si>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</si>
  <si>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</si>
  <si>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</si>
  <si>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</si>
  <si>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</si>
  <si>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</si>
  <si>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</si>
  <si>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</si>
  <si>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</si>
  <si>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</si>
  <si>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</si>
  <si>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</si>
  <si>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</si>
  <si>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</si>
  <si>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</si>
  <si>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</si>
  <si>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</si>
  <si>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</si>
  <si>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</si>
  <si>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</si>
  <si>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</si>
  <si>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</si>
  <si>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</si>
  <si>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</si>
  <si>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</si>
  <si>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</si>
  <si>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</si>
  <si>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</si>
  <si>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</si>
  <si>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</si>
  <si>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</si>
  <si>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</si>
  <si>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</si>
  <si>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</si>
  <si>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</si>
  <si>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</si>
  <si>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</si>
  <si>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</si>
  <si>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</si>
  <si>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</si>
  <si>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</si>
  <si>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</si>
  <si>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</si>
  <si>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</si>
  <si>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</si>
  <si>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</si>
  <si>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</si>
  <si>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</si>
  <si>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</si>
  <si>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</si>
  <si>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</si>
  <si>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</si>
  <si>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</si>
  <si>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</si>
  <si>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</si>
  <si>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</si>
  <si>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</si>
  <si>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</si>
  <si>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</si>
  <si>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</si>
  <si>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</si>
  <si>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</si>
  <si>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</si>
  <si>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</si>
  <si>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</si>
  <si>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</si>
  <si>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</si>
  <si>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</si>
  <si>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</si>
  <si>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</si>
  <si>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</si>
  <si>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</si>
  <si>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</si>
  <si>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</si>
  <si>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</si>
  <si>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</si>
  <si>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</si>
  <si>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</si>
  <si>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</si>
  <si>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</si>
  <si>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</si>
  <si>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</si>
  <si>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</si>
  <si>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</si>
  <si>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</si>
  <si>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</si>
  <si>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</si>
  <si>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</si>
  <si>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</si>
  <si>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</si>
  <si>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</si>
  <si>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</si>
  <si>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</si>
  <si>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</si>
  <si>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</si>
  <si>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</si>
  <si>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</si>
  <si>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</si>
  <si>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</si>
  <si>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</si>
  <si>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</si>
  <si>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</si>
  <si>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</si>
  <si>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</si>
  <si>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</si>
  <si>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</si>
  <si>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</si>
  <si>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</si>
  <si>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</si>
  <si>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</si>
  <si>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</si>
  <si>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</si>
  <si>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</si>
  <si>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</si>
  <si>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</si>
  <si>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</si>
  <si>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</si>
  <si>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</si>
  <si>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</si>
  <si>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</si>
  <si>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</si>
  <si>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</si>
  <si>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</si>
  <si>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</si>
  <si>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</si>
  <si>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</si>
  <si>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</si>
  <si>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</si>
  <si>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</si>
  <si>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</si>
  <si>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</si>
  <si>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</si>
  <si>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</si>
  <si>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</si>
  <si>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</si>
  <si>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</si>
  <si>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</si>
  <si>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</si>
  <si>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</si>
  <si>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</si>
  <si>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</si>
  <si>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</si>
  <si>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</si>
  <si>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</si>
  <si>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</si>
  <si>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</si>
  <si>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</si>
  <si>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</si>
  <si>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</si>
  <si>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</si>
  <si>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</si>
  <si>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</si>
  <si>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</si>
  <si>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</si>
  <si>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</si>
  <si>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</si>
  <si>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</si>
  <si>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</si>
  <si>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</si>
  <si>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</si>
  <si>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</si>
  <si>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</si>
  <si>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</si>
  <si>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</si>
  <si>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</si>
  <si>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</si>
  <si>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</si>
  <si>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</si>
  <si>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</si>
  <si>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</si>
  <si>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</si>
  <si>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</si>
  <si>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</si>
  <si>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</si>
  <si>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</si>
  <si>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</si>
  <si>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</si>
  <si>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</si>
  <si>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</si>
  <si>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</si>
  <si>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</si>
  <si>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</si>
  <si>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</si>
  <si>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</si>
  <si>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</si>
  <si>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</si>
  <si>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</si>
  <si>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</si>
  <si>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</si>
  <si>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</si>
  <si>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</si>
  <si>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</si>
  <si>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</si>
  <si>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</si>
  <si>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</si>
  <si>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</si>
  <si>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</si>
  <si>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</si>
  <si>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</si>
  <si>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</si>
  <si>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</si>
  <si>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</si>
  <si>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</si>
  <si>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</si>
  <si>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</si>
  <si>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</si>
  <si>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</si>
  <si>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</si>
  <si>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</si>
  <si>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</si>
  <si>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</si>
  <si>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</si>
  <si>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</si>
  <si>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</si>
  <si>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</si>
  <si>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</si>
  <si>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</si>
  <si>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</si>
  <si>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</si>
  <si>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</si>
  <si>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</si>
  <si>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</si>
  <si>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</si>
  <si>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</si>
  <si>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</si>
  <si>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</si>
  <si>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</si>
  <si>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</si>
  <si>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</si>
  <si>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</si>
  <si>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</si>
  <si>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</si>
  <si>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</si>
  <si>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</si>
  <si>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</si>
  <si>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</si>
  <si>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</si>
  <si>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</si>
  <si>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</si>
  <si>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</si>
  <si>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</si>
  <si>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</si>
  <si>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</si>
  <si>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</si>
  <si>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</si>
  <si>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</si>
  <si>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</si>
  <si>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</si>
  <si>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</si>
  <si>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</si>
  <si>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</si>
  <si>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</si>
  <si>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</si>
  <si>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</si>
  <si>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</si>
  <si>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</si>
  <si>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</si>
  <si>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</si>
  <si>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</si>
  <si>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</si>
  <si>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</si>
  <si>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</si>
  <si>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</si>
  <si>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</si>
  <si>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</si>
  <si>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</si>
  <si>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</si>
  <si>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</si>
  <si>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</si>
  <si>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</si>
  <si>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</si>
  <si>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</si>
  <si>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</si>
  <si>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</si>
  <si>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</si>
  <si>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</si>
  <si>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</si>
  <si>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</si>
  <si>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</si>
  <si>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</si>
  <si>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</si>
  <si>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</si>
  <si>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</si>
  <si>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</si>
  <si>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</si>
  <si>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</si>
  <si>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</si>
  <si>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</si>
  <si>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</si>
  <si>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</si>
  <si>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</si>
  <si>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</si>
  <si>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</si>
  <si>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</si>
  <si>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</si>
  <si>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</si>
  <si>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</si>
  <si>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</si>
  <si>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</si>
  <si>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</si>
  <si>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</si>
  <si>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</si>
  <si>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</si>
  <si>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</si>
  <si>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</si>
  <si>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</si>
  <si>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</si>
  <si>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</si>
  <si>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</si>
  <si>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</si>
  <si>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</si>
  <si>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</si>
  <si>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</si>
  <si>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</si>
  <si>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</si>
  <si>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</si>
  <si>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</si>
  <si>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</si>
  <si>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</si>
  <si>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</si>
  <si>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</si>
  <si>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</si>
  <si>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</si>
  <si>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</si>
  <si>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</si>
  <si>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</si>
  <si>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</si>
  <si>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</si>
  <si>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</si>
  <si>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</si>
  <si>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</si>
  <si>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</si>
  <si>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</si>
  <si>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</si>
  <si>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</si>
  <si>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</si>
  <si>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</si>
  <si>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</si>
  <si>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</si>
  <si>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</si>
  <si>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</si>
  <si>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</si>
  <si>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</si>
  <si>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</si>
  <si>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</si>
  <si>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</si>
  <si>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</si>
  <si>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</si>
  <si>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</si>
  <si>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</si>
  <si>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</si>
  <si>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</si>
  <si>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</si>
  <si>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</si>
  <si>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</si>
  <si>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</si>
  <si>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</si>
  <si>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</si>
  <si>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</si>
  <si>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</si>
  <si>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</si>
  <si>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</si>
  <si>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</si>
  <si>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</si>
  <si>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</si>
  <si>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</si>
  <si>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</si>
  <si>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</si>
  <si>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</si>
  <si>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</si>
  <si>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</si>
  <si>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</si>
  <si>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</si>
  <si>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</si>
  <si>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</si>
  <si>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</si>
  <si>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</si>
  <si>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</si>
  <si>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</si>
  <si>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</si>
  <si>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</si>
  <si>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</si>
  <si>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</si>
  <si>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</si>
  <si>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</si>
  <si>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</si>
  <si>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</si>
  <si>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</si>
  <si>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</si>
  <si>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</si>
  <si>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</si>
  <si>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</si>
  <si>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</si>
  <si>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</si>
  <si>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</si>
  <si>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</si>
  <si>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</si>
  <si>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</si>
  <si>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</si>
  <si>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</si>
  <si>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</si>
  <si>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</si>
  <si>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</si>
  <si>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</si>
  <si>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</si>
  <si>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</si>
  <si>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</si>
  <si>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</si>
  <si>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</si>
  <si>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</si>
  <si>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</si>
  <si>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</si>
  <si>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</si>
  <si>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</si>
  <si>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</si>
  <si>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</si>
  <si>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</si>
  <si>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</si>
  <si>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</si>
  <si>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</si>
  <si>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</si>
  <si>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</si>
  <si>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</si>
  <si>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</si>
  <si>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</si>
  <si>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</si>
  <si>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</si>
  <si>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</si>
  <si>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</si>
  <si>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</si>
  <si>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</si>
  <si>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</si>
  <si>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</si>
  <si>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</si>
  <si>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</si>
  <si>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</si>
  <si>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</si>
  <si>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</si>
  <si>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</si>
  <si>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</si>
  <si>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</si>
  <si>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</si>
  <si>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</si>
  <si>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</si>
  <si>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</si>
  <si>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</si>
  <si>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</si>
  <si>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</si>
  <si>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</si>
  <si>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</si>
  <si>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</si>
  <si>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</si>
  <si>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</si>
  <si>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</si>
  <si>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</si>
  <si>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</si>
  <si>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</si>
  <si>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</si>
  <si>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</si>
  <si>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</si>
  <si>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</si>
  <si>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</si>
  <si>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</si>
  <si>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</si>
  <si>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</si>
  <si>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</si>
  <si>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</si>
  <si>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</si>
  <si>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</si>
  <si>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</si>
  <si>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</si>
  <si>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</si>
  <si>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</si>
  <si>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</si>
  <si>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</si>
  <si>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</si>
  <si>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</si>
  <si>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</si>
  <si>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</si>
  <si>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</si>
  <si>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</si>
  <si>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</si>
  <si>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</si>
  <si>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</si>
  <si>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</si>
  <si>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</si>
  <si>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</si>
  <si>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</si>
  <si>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</si>
  <si>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</si>
  <si>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</si>
  <si>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</si>
  <si>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</si>
  <si>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</si>
  <si>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</si>
  <si>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</si>
  <si>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</si>
  <si>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</si>
  <si>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</si>
  <si>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</si>
  <si>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</si>
  <si>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</si>
  <si>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</si>
  <si>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</si>
  <si>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</si>
  <si>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</si>
  <si>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</si>
  <si>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</si>
  <si>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</si>
  <si>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</si>
  <si>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</si>
  <si>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</si>
  <si>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</si>
  <si>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</si>
  <si>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</si>
  <si>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</si>
  <si>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</si>
  <si>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</si>
  <si>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</si>
  <si>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</si>
  <si>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</si>
  <si>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</si>
  <si>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</si>
  <si>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</si>
  <si>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</si>
  <si>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</si>
  <si>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</si>
  <si>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</si>
  <si>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</si>
  <si>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</si>
  <si>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</si>
  <si>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</si>
  <si>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</si>
  <si>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</si>
  <si>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</si>
  <si>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</si>
  <si>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</si>
  <si>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</si>
  <si>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</si>
  <si>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</si>
  <si>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</si>
  <si>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</si>
  <si>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</si>
  <si>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</si>
  <si>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</si>
  <si>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</si>
  <si>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</si>
  <si>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</si>
  <si>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</si>
  <si>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</si>
  <si>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</si>
  <si>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</si>
  <si>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</si>
  <si>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</si>
  <si>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</si>
  <si>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</si>
  <si>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</si>
  <si>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</si>
  <si>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</si>
  <si>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</si>
  <si>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</si>
  <si>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</si>
  <si>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</si>
  <si>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</si>
  <si>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</si>
  <si>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</si>
  <si>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</si>
  <si>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</si>
  <si>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</si>
  <si>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</si>
  <si>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</si>
  <si>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</si>
  <si>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</si>
  <si>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</si>
  <si>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</si>
  <si>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</si>
  <si>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</si>
  <si>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</si>
  <si>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</si>
  <si>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</si>
  <si>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</si>
  <si>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</si>
  <si>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</si>
  <si>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</si>
  <si>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</si>
  <si>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</si>
  <si>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</si>
  <si>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</si>
  <si>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</si>
  <si>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</si>
  <si>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</si>
  <si>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</si>
  <si>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</si>
  <si>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</si>
  <si>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</si>
  <si>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</si>
  <si>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</si>
  <si>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</si>
  <si>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</si>
  <si>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</si>
  <si>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</si>
  <si>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</si>
  <si>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</si>
  <si>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</si>
  <si>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</si>
  <si>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</si>
  <si>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</si>
  <si>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</si>
  <si>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</si>
  <si>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</si>
  <si>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</si>
  <si>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</si>
  <si>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</si>
  <si>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</si>
  <si>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</si>
  <si>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</si>
  <si>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</si>
  <si>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</si>
  <si>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</si>
  <si>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</si>
  <si>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</si>
  <si>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</si>
  <si>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</si>
  <si>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</si>
  <si>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</si>
  <si>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</si>
  <si>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</si>
  <si>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</si>
  <si>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</si>
  <si>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</si>
  <si>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</si>
  <si>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</si>
  <si>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</si>
  <si>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</si>
  <si>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</si>
  <si>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</si>
  <si>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</si>
  <si>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</si>
  <si>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</si>
  <si>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</si>
  <si>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</si>
  <si>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</si>
  <si>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</si>
  <si>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</si>
  <si>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</si>
  <si>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</si>
  <si>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</si>
  <si>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</si>
  <si>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</si>
  <si>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</si>
  <si>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</si>
  <si>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</si>
  <si>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</si>
  <si>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</si>
  <si>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</si>
  <si>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</si>
  <si>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</si>
  <si>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</si>
  <si>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</si>
  <si>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</si>
  <si>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</si>
  <si>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</si>
  <si>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</si>
  <si>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</si>
  <si>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</si>
  <si>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</si>
  <si>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</si>
  <si>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</si>
  <si>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</si>
  <si>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</si>
  <si>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</si>
  <si>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</si>
  <si>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</si>
  <si>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</si>
  <si>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</si>
  <si>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</si>
  <si>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</si>
  <si>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</si>
  <si>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</si>
  <si>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</si>
  <si>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</si>
  <si>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</si>
  <si>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</si>
  <si>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</si>
  <si>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</si>
  <si>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</si>
  <si>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</si>
  <si>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</si>
  <si>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</si>
  <si>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</si>
  <si>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</si>
  <si>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</si>
  <si>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</si>
  <si>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</si>
  <si>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</si>
  <si>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</si>
  <si>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</si>
  <si>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</si>
  <si>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</si>
  <si>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</si>
  <si>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</si>
  <si>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</si>
  <si>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</si>
  <si>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</si>
  <si>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</si>
  <si>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</si>
  <si>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</si>
  <si>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</si>
  <si>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</si>
  <si>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</si>
  <si>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</si>
  <si>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</si>
  <si>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</si>
  <si>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</si>
  <si>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</si>
  <si>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</si>
  <si>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</si>
  <si>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</si>
  <si>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</si>
  <si>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</si>
  <si>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</si>
  <si>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</si>
  <si>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</si>
  <si>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</si>
  <si>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</si>
  <si>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</si>
  <si>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</si>
  <si>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</si>
  <si>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</si>
  <si>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</si>
  <si>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</si>
  <si>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</si>
  <si>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</si>
  <si>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</si>
  <si>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</si>
  <si>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</si>
  <si>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</si>
  <si>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</si>
  <si>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</si>
  <si>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</si>
  <si>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</si>
  <si>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</si>
  <si>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</si>
  <si>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</si>
  <si>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</si>
  <si>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</si>
  <si>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</si>
  <si>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</si>
  <si>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</si>
  <si>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</si>
  <si>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</si>
  <si>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</si>
  <si>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</si>
  <si>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</si>
  <si>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</si>
  <si>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</si>
  <si>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</si>
  <si>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</si>
  <si>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</si>
  <si>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</si>
  <si>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</si>
  <si>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</si>
  <si>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</si>
  <si>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</si>
  <si>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</si>
  <si>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</si>
  <si>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</si>
  <si>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</si>
  <si>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</si>
  <si>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</si>
  <si>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</si>
  <si>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</si>
  <si>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</si>
  <si>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</si>
  <si>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</si>
  <si>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</si>
  <si>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</si>
  <si>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</si>
  <si>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</si>
  <si>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</si>
  <si>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</si>
  <si>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</si>
  <si>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</si>
  <si>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</si>
  <si>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</si>
  <si>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</si>
  <si>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</si>
  <si>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</si>
  <si>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</si>
  <si>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</si>
  <si>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</si>
  <si>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</si>
  <si>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</si>
  <si>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</si>
  <si>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</si>
  <si>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</si>
  <si>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</si>
  <si>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</si>
  <si>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</si>
  <si>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</si>
  <si>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</si>
  <si>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</si>
  <si>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</si>
  <si>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</si>
  <si>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</si>
  <si>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</si>
  <si>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</si>
  <si>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</si>
  <si>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</si>
  <si>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</si>
  <si>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</si>
  <si>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</si>
  <si>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</si>
  <si>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</si>
  <si>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</si>
  <si>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</si>
  <si>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</si>
  <si>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</si>
  <si>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</si>
  <si>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</si>
  <si>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</si>
  <si>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</si>
  <si>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</si>
  <si>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</si>
  <si>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</si>
  <si>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</si>
  <si>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</si>
  <si>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</si>
  <si>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</si>
  <si>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</si>
  <si>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</si>
  <si>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</si>
  <si>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</si>
  <si>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</si>
  <si>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</si>
  <si>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</si>
  <si>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</si>
  <si>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</si>
  <si>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</si>
  <si>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</si>
  <si>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</si>
  <si>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</si>
  <si>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</si>
  <si>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</si>
  <si>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</si>
  <si>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</si>
  <si>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</si>
  <si>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</si>
  <si>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</si>
  <si>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</si>
  <si>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</si>
  <si>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</si>
  <si>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</si>
  <si>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</si>
  <si>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</si>
  <si>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</si>
  <si>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</si>
  <si>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</si>
  <si>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</si>
  <si>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</si>
  <si>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</si>
  <si>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</si>
  <si>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</si>
  <si>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</si>
  <si>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</si>
  <si>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</si>
  <si>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</si>
  <si>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</si>
  <si>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</si>
  <si>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</si>
  <si>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</si>
  <si>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</si>
  <si>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</si>
  <si>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</si>
  <si>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</si>
  <si>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</si>
  <si>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</si>
  <si>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</si>
  <si>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</si>
  <si>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</si>
  <si>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</si>
  <si>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</si>
  <si>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</si>
  <si>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</si>
  <si>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</si>
  <si>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</si>
  <si>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</si>
  <si>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</si>
  <si>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</si>
  <si>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</si>
  <si>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</si>
  <si>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</si>
  <si>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</si>
  <si>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</si>
  <si>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</si>
  <si>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</si>
  <si>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</si>
  <si>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</si>
  <si>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</si>
  <si>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</si>
  <si>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</si>
  <si>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</si>
  <si>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</si>
  <si>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</si>
  <si>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</si>
  <si>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</si>
  <si>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</si>
  <si>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</si>
  <si>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</si>
  <si>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</si>
  <si>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</si>
  <si>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</si>
  <si>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</si>
  <si>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</si>
  <si>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</si>
  <si>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</si>
  <si>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</si>
  <si>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</si>
  <si>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</si>
  <si>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</si>
  <si>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</si>
  <si>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</si>
  <si>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</si>
  <si>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</si>
  <si>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</si>
  <si>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</si>
  <si>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</si>
  <si>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</si>
  <si>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</si>
  <si>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</si>
  <si>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</si>
  <si>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</si>
  <si>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</si>
  <si>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</si>
  <si>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</si>
  <si>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</si>
  <si>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</si>
  <si>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</si>
  <si>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</si>
  <si>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</si>
  <si>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</si>
  <si>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</si>
  <si>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</si>
  <si>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</si>
  <si>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</si>
  <si>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</si>
  <si>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</si>
  <si>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</si>
  <si>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</si>
  <si>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</si>
  <si>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</si>
  <si>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</si>
  <si>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</si>
  <si>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</si>
  <si>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</si>
  <si>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</si>
  <si>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</si>
  <si>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</si>
  <si>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</si>
  <si>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</si>
  <si>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</si>
  <si>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</si>
  <si>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</si>
  <si>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</si>
  <si>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</si>
  <si>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</si>
  <si>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</si>
  <si>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</si>
  <si>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</si>
  <si>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</si>
  <si>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</si>
  <si>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</si>
  <si>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</si>
  <si>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</si>
  <si>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</si>
  <si>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</si>
  <si>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</si>
  <si>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</si>
  <si>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</si>
  <si>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</si>
  <si>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</si>
  <si>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</si>
  <si>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</si>
  <si>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</si>
  <si>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</si>
  <si>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</si>
  <si>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</si>
  <si>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</si>
  <si>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</si>
  <si>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</si>
  <si>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</si>
  <si>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</si>
  <si>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</si>
  <si>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</si>
  <si>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</si>
  <si>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</si>
  <si>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</si>
  <si>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</si>
  <si>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</si>
  <si>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</si>
  <si>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</si>
  <si>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</si>
  <si>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</si>
  <si>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</si>
  <si>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</si>
  <si>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</si>
  <si>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</si>
  <si>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</si>
  <si>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</si>
  <si>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</si>
  <si>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</si>
  <si>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</si>
  <si>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</si>
  <si>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</si>
  <si>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</si>
  <si>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</si>
  <si>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</si>
  <si>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</si>
  <si>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</si>
  <si>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</si>
  <si>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</si>
  <si>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</si>
  <si>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</si>
  <si>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</si>
  <si>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</si>
  <si>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</si>
  <si>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</si>
  <si>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</si>
  <si>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</si>
  <si>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</si>
  <si>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</si>
  <si>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</si>
  <si>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</si>
  <si>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</si>
  <si>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</si>
  <si>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</si>
  <si>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</si>
  <si>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</si>
  <si>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</si>
  <si>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</si>
  <si>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</si>
  <si>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</si>
  <si>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</si>
  <si>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</si>
  <si>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</si>
  <si>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</si>
  <si>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</si>
  <si>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</si>
  <si>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</si>
  <si>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</si>
  <si>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</si>
  <si>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</si>
  <si>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</si>
  <si>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</si>
  <si>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</si>
  <si>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</si>
  <si>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</si>
  <si>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</si>
  <si>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</si>
  <si>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</si>
  <si>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</si>
  <si>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</si>
  <si>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</si>
  <si>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</si>
  <si>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</si>
  <si>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</si>
  <si>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</si>
  <si>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</si>
  <si>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</si>
  <si>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</si>
  <si>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</si>
  <si>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</si>
  <si>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</si>
  <si>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</si>
  <si>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</si>
  <si>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</si>
  <si>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</si>
  <si>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</si>
  <si>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</si>
  <si>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</si>
  <si>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</si>
  <si>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</si>
  <si>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</si>
  <si>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</si>
  <si>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</si>
  <si>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</si>
  <si>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</si>
  <si>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</si>
  <si>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</si>
  <si>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</si>
  <si>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</si>
  <si>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</si>
  <si>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</si>
  <si>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</si>
  <si>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</si>
  <si>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</si>
  <si>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</si>
  <si>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</si>
  <si>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</si>
  <si>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</si>
  <si>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</si>
  <si>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</si>
  <si>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</si>
  <si>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</si>
  <si>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</si>
  <si>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</si>
  <si>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</si>
  <si>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</si>
  <si>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</si>
  <si>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</si>
  <si>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</si>
  <si>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</si>
  <si>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</si>
  <si>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</si>
  <si>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</si>
  <si>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</si>
  <si>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</si>
  <si>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</si>
  <si>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</si>
  <si>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</si>
  <si>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</si>
  <si>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</si>
  <si>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</si>
  <si>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</si>
  <si>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</si>
  <si>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</si>
  <si>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</si>
  <si>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</si>
  <si>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</si>
  <si>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</si>
  <si>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</si>
  <si>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</si>
  <si>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</si>
  <si>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</si>
  <si>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</si>
  <si>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</si>
  <si>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</si>
  <si>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</si>
  <si>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</si>
  <si>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</si>
  <si>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</si>
  <si>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</si>
  <si>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</si>
  <si>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</si>
  <si>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</si>
  <si>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</si>
  <si>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</si>
  <si>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</si>
  <si>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</si>
  <si>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</si>
  <si>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</si>
  <si>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</si>
  <si>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</si>
  <si>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</si>
  <si>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</si>
  <si>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</si>
  <si>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</si>
  <si>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</si>
  <si>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</si>
  <si>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</si>
  <si>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</si>
  <si>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</si>
  <si>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</si>
  <si>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</si>
  <si>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</si>
  <si>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</si>
  <si>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</si>
  <si>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</si>
  <si>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</si>
  <si>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</si>
  <si>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</si>
  <si>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</si>
  <si>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</si>
  <si>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</si>
  <si>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</si>
  <si>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</si>
  <si>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</si>
  <si>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</si>
  <si>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</si>
  <si>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</si>
  <si>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</si>
  <si>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</si>
  <si>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</si>
  <si>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</si>
  <si>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</si>
  <si>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</si>
  <si>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</si>
  <si>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</si>
  <si>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</si>
  <si>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</si>
  <si>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</si>
  <si>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</si>
  <si>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</si>
  <si>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</si>
  <si>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</si>
  <si>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</si>
  <si>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</si>
  <si>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</si>
  <si>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</si>
  <si>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</si>
  <si>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</si>
  <si>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</si>
  <si>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</si>
  <si>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</si>
  <si>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</si>
  <si>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</si>
  <si>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</si>
  <si>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</si>
  <si>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</si>
  <si>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</si>
  <si>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</si>
  <si>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</si>
  <si>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</si>
  <si>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</si>
  <si>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</si>
  <si>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</si>
  <si>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</si>
  <si>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</si>
  <si>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</si>
  <si>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</si>
  <si>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</si>
  <si>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</si>
  <si>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</si>
  <si>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</si>
  <si>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</si>
  <si>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</si>
  <si>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</si>
  <si>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</si>
  <si>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</si>
  <si>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</si>
  <si>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</si>
  <si>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</si>
  <si>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</si>
  <si>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</si>
  <si>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</si>
  <si>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</si>
  <si>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</si>
  <si>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</si>
  <si>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</si>
  <si>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</si>
  <si>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</si>
  <si>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</si>
  <si>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</si>
  <si>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</si>
  <si>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</si>
  <si>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</si>
  <si>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</si>
  <si>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</si>
  <si>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</si>
  <si>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</si>
  <si>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</si>
  <si>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</si>
  <si>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</si>
  <si>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</si>
  <si>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</si>
  <si>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</si>
  <si>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</si>
  <si>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</si>
  <si>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</si>
  <si>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</si>
  <si>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</si>
  <si>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</si>
  <si>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</si>
  <si>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</si>
  <si>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</si>
  <si>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</si>
  <si>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</si>
  <si>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</si>
  <si>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</si>
  <si>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</si>
  <si>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</si>
  <si>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</si>
  <si>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</si>
  <si>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</si>
  <si>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</si>
  <si>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</si>
  <si>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</si>
  <si>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</si>
  <si>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</si>
  <si>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</si>
  <si>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</si>
  <si>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</si>
  <si>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</si>
  <si>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</si>
  <si>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</si>
  <si>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</si>
  <si>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</si>
  <si>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</si>
  <si>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</si>
  <si>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</si>
  <si>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</si>
  <si>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</si>
  <si>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</si>
  <si>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</si>
  <si>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</si>
  <si>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</si>
  <si>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</si>
  <si>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</si>
  <si>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</si>
  <si>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</si>
  <si>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</si>
  <si>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</si>
  <si>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</si>
  <si>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</si>
  <si>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</si>
  <si>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</si>
  <si>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</si>
  <si>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</si>
  <si>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</si>
  <si>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</si>
  <si>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</si>
  <si>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</si>
  <si>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</si>
  <si>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</si>
  <si>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</si>
  <si>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</si>
  <si>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</si>
  <si>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</si>
  <si>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</si>
  <si>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</si>
  <si>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</si>
  <si>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</si>
  <si>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</si>
  <si>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</si>
  <si>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</si>
  <si>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</si>
  <si>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</si>
  <si>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</si>
  <si>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</si>
  <si>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</si>
  <si>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</si>
  <si>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</si>
  <si>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</si>
  <si>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</si>
  <si>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</si>
  <si>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</si>
  <si>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</si>
  <si>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</si>
  <si>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</si>
  <si>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</si>
  <si>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</si>
  <si>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</si>
  <si>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</si>
  <si>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</si>
  <si>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</si>
  <si>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</si>
  <si>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</si>
  <si>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</si>
  <si>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</si>
  <si>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</si>
  <si>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</si>
  <si>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</si>
  <si>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</si>
  <si>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</si>
  <si>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</si>
  <si>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</si>
  <si>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</si>
  <si>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</si>
  <si>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</si>
  <si>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</si>
  <si>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</si>
  <si>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</si>
  <si>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</si>
  <si>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</si>
  <si>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</si>
  <si>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</si>
  <si>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</si>
  <si>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</si>
  <si>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</si>
  <si>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</si>
  <si>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</si>
  <si>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</si>
  <si>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</si>
  <si>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</si>
  <si>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</si>
  <si>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</si>
  <si>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</si>
  <si>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</si>
  <si>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</si>
  <si>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</si>
  <si>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</si>
  <si>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</si>
  <si>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</si>
  <si>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</si>
  <si>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</si>
  <si>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</si>
  <si>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</si>
  <si>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</si>
  <si>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</si>
  <si>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</si>
  <si>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</si>
  <si>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</si>
  <si>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</si>
  <si>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</si>
  <si>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</si>
  <si>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</si>
  <si>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</si>
  <si>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</si>
  <si>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</si>
  <si>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</si>
  <si>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</si>
  <si>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</si>
  <si>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</si>
  <si>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</si>
  <si>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</si>
  <si>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</si>
  <si>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</si>
  <si>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</si>
  <si>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</si>
  <si>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</si>
  <si>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</si>
  <si>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</si>
  <si>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</si>
  <si>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</si>
  <si>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</si>
  <si>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</si>
  <si>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</si>
  <si>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</si>
  <si>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</si>
  <si>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</si>
  <si>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</si>
  <si>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</si>
  <si>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</si>
  <si>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</si>
  <si>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</si>
  <si>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</si>
  <si>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</si>
  <si>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</si>
  <si>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</si>
  <si>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</si>
  <si>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</si>
  <si>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</si>
  <si>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</si>
  <si>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</si>
  <si>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</si>
  <si>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</si>
  <si>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</si>
  <si>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</si>
  <si>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</si>
  <si>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</si>
  <si>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</si>
  <si>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</si>
  <si>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</si>
  <si>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</si>
  <si>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</si>
  <si>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</si>
  <si>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</si>
  <si>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</si>
  <si>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</si>
  <si>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</si>
  <si>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</si>
  <si>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</si>
  <si>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</si>
  <si>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</si>
  <si>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</si>
  <si>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</si>
  <si>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</si>
  <si>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</si>
  <si>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</si>
  <si>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</si>
  <si>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</si>
  <si>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</si>
  <si>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</si>
  <si>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</si>
  <si>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</si>
  <si>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</si>
  <si>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</si>
  <si>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</si>
  <si>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</si>
  <si>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</si>
  <si>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</si>
  <si>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</si>
  <si>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</si>
  <si>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</si>
  <si>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</si>
  <si>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</si>
  <si>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</si>
  <si>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</si>
  <si>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</si>
  <si>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</si>
  <si>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</si>
  <si>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</si>
  <si>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</si>
  <si>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</si>
  <si>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</si>
  <si>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</si>
  <si>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</si>
  <si>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</si>
  <si>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</si>
  <si>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</si>
  <si>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</si>
  <si>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</si>
  <si>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</si>
  <si>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</si>
  <si>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</si>
  <si>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</si>
  <si>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</si>
  <si>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</si>
  <si>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</si>
  <si>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</si>
  <si>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</si>
  <si>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</si>
  <si>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</si>
  <si>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</si>
  <si>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</si>
  <si>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</si>
  <si>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</si>
  <si>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</si>
  <si>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</si>
  <si>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</si>
  <si>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</si>
  <si>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</si>
  <si>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</si>
  <si>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</si>
  <si>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</si>
  <si>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</si>
  <si>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</si>
  <si>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</si>
  <si>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</si>
  <si>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</si>
  <si>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</si>
  <si>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</si>
  <si>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</si>
  <si>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</si>
  <si>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</si>
  <si>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</si>
  <si>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</si>
  <si>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</si>
  <si>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</si>
  <si>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</si>
  <si>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</si>
  <si>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</si>
  <si>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</si>
  <si>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</si>
  <si>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</si>
  <si>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</si>
  <si>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</si>
  <si>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</si>
  <si>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</si>
  <si>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</si>
  <si>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</si>
  <si>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</si>
  <si>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</si>
  <si>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</si>
  <si>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</si>
  <si>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</si>
  <si>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</si>
  <si>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</si>
  <si>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</si>
  <si>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</si>
  <si>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</si>
  <si>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</si>
  <si>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</si>
  <si>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</si>
  <si>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</si>
  <si>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</si>
  <si>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</si>
  <si>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</si>
  <si>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</si>
  <si>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</si>
  <si>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</si>
  <si>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</si>
  <si>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</si>
  <si>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</si>
  <si>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</si>
  <si>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</si>
  <si>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</si>
  <si>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</si>
  <si>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</si>
  <si>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</si>
  <si>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</si>
  <si>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</si>
  <si>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</si>
  <si>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</si>
  <si>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</si>
  <si>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</si>
  <si>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</si>
  <si>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</si>
  <si>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</si>
  <si>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</si>
  <si>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</si>
  <si>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</si>
  <si>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</si>
  <si>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</si>
  <si>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</si>
  <si>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</si>
  <si>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</si>
  <si>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</si>
  <si>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</si>
  <si>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</si>
  <si>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</si>
  <si>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</si>
  <si>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</si>
  <si>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</si>
  <si>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</si>
  <si>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</si>
  <si>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</si>
  <si>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</si>
  <si>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</si>
  <si>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</si>
  <si>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</si>
  <si>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</si>
  <si>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</si>
  <si>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</si>
  <si>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</si>
  <si>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</si>
  <si>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</si>
  <si>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</si>
  <si>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</si>
  <si>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</si>
  <si>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</si>
  <si>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</si>
  <si>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</si>
  <si>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</si>
  <si>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</si>
  <si>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</si>
  <si>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</si>
  <si>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</si>
  <si>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</si>
  <si>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</si>
  <si>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</si>
  <si>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</si>
  <si>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</si>
  <si>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</si>
  <si>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</si>
  <si>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</si>
  <si>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</si>
  <si>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</si>
  <si>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</si>
  <si>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</si>
  <si>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</si>
  <si>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</si>
  <si>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</si>
  <si>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</si>
  <si>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</si>
  <si>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</si>
  <si>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</si>
  <si>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</si>
  <si>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</si>
  <si>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</si>
  <si>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</si>
  <si>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</si>
  <si>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</si>
  <si>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</si>
  <si>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</si>
  <si>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</si>
  <si>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</si>
  <si>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</si>
  <si>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</si>
  <si>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</si>
  <si>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</si>
  <si>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</si>
  <si>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</si>
  <si>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</si>
  <si>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</si>
  <si>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</si>
  <si>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</si>
  <si>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</si>
  <si>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</si>
  <si>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</si>
  <si>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</si>
  <si>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</si>
  <si>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</si>
  <si>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</si>
  <si>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</si>
  <si>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</si>
  <si>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</si>
  <si>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</si>
  <si>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</si>
  <si>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</si>
  <si>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</si>
  <si>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</si>
  <si>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</si>
  <si>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</si>
  <si>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</si>
  <si>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</si>
  <si>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</si>
  <si>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</si>
  <si>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</si>
  <si>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</si>
  <si>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</si>
  <si>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</si>
  <si>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</si>
  <si>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</si>
  <si>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</si>
  <si>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</si>
  <si>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</si>
  <si>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</si>
  <si>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</si>
  <si>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</si>
  <si>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</si>
  <si>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</si>
  <si>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</si>
  <si>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</si>
  <si>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</si>
  <si>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</si>
  <si>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</si>
  <si>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</si>
  <si>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</si>
  <si>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</si>
  <si>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</si>
  <si>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</si>
  <si>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</si>
  <si>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</si>
  <si>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</si>
  <si>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</si>
  <si>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</si>
  <si>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</si>
  <si>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</si>
  <si>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</si>
  <si>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</si>
  <si>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</si>
  <si>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</si>
  <si>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</si>
  <si>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</si>
  <si>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</si>
  <si>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</si>
  <si>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</si>
  <si>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</si>
  <si>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</si>
  <si>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</si>
  <si>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</si>
  <si>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</si>
  <si>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</si>
  <si>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</si>
  <si>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</si>
  <si>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</si>
  <si>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</si>
  <si>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</si>
  <si>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</si>
  <si>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</si>
  <si>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</si>
  <si>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</si>
  <si>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</si>
  <si>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</si>
  <si>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</si>
  <si>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</si>
  <si>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</si>
  <si>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</si>
  <si>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</si>
  <si>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</si>
  <si>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</si>
  <si>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</si>
  <si>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</si>
  <si>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</si>
  <si>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</si>
  <si>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</si>
  <si>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</si>
  <si>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</si>
  <si>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</si>
  <si>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</si>
  <si>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</si>
  <si>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</si>
  <si>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</si>
  <si>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</si>
  <si>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</si>
  <si>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</si>
  <si>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</si>
  <si>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</si>
  <si>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</si>
  <si>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</si>
  <si>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</si>
  <si>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</si>
  <si>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</si>
  <si>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</si>
  <si>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</si>
  <si>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</si>
  <si>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</si>
  <si>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</si>
  <si>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</si>
  <si>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</si>
  <si>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</si>
  <si>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</si>
  <si>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</si>
  <si>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</si>
  <si>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</si>
  <si>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</si>
  <si>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</si>
  <si>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</si>
  <si>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</si>
  <si>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</si>
  <si>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</si>
  <si>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</si>
  <si>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</si>
  <si>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</si>
  <si>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</si>
  <si>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</si>
  <si>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</si>
  <si>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</si>
  <si>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</si>
  <si>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</si>
  <si>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</si>
  <si>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</si>
  <si>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</si>
  <si>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</si>
  <si>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</si>
  <si>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</si>
  <si>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</si>
  <si>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</si>
  <si>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</si>
  <si>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</si>
  <si>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</si>
  <si>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</si>
  <si>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</si>
  <si>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</si>
  <si>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</si>
  <si>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</si>
  <si>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</si>
  <si>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</si>
  <si>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</si>
  <si>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</si>
  <si>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</si>
  <si>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</si>
  <si>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</si>
  <si>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</si>
  <si>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</si>
  <si>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</si>
  <si>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</si>
  <si>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</si>
  <si>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</si>
  <si>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</si>
  <si>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</si>
  <si>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</si>
  <si>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</si>
  <si>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</si>
  <si>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</si>
  <si>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</si>
  <si>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</si>
  <si>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</si>
  <si>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</si>
  <si>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</si>
  <si>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</si>
  <si>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</si>
  <si>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</si>
  <si>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</si>
  <si>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</si>
  <si>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</si>
  <si>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</si>
  <si>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</si>
  <si>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</si>
  <si>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</si>
  <si>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</si>
  <si>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</si>
  <si>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</si>
  <si>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</si>
  <si>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</si>
  <si>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</si>
  <si>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</si>
  <si>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</si>
  <si>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</si>
  <si>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</si>
  <si>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</si>
  <si>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</si>
  <si>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</si>
  <si>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</si>
  <si>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</si>
  <si>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</si>
  <si>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</si>
  <si>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</si>
  <si>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</si>
  <si>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</si>
  <si>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</si>
  <si>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</si>
  <si>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</si>
  <si>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</si>
  <si>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</si>
  <si>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</si>
  <si>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</si>
  <si>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</si>
  <si>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</si>
  <si>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</si>
  <si>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</si>
  <si>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</si>
  <si>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</si>
  <si>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</si>
  <si>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</si>
  <si>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</si>
  <si>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</si>
  <si>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</si>
  <si>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</si>
  <si>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</si>
  <si>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</si>
  <si>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</si>
  <si>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</si>
  <si>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</si>
  <si>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</si>
  <si>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</si>
  <si>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</si>
  <si>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</si>
  <si>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</si>
  <si>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</si>
  <si>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</si>
  <si>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</si>
  <si>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</si>
  <si>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</si>
  <si>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</si>
  <si>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</si>
  <si>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</si>
  <si>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</si>
  <si>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</si>
  <si>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</si>
  <si>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</si>
  <si>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</si>
  <si>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</si>
  <si>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</si>
  <si>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</si>
  <si>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</si>
  <si>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</si>
  <si>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</si>
  <si>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</si>
  <si>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</si>
  <si>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</si>
  <si>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</si>
  <si>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</si>
  <si>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</si>
  <si>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</si>
  <si>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</si>
  <si>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</si>
  <si>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</si>
  <si>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</si>
  <si>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</si>
  <si>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</si>
  <si>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</si>
  <si>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</si>
  <si>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</si>
  <si>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</si>
  <si>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</si>
  <si>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</si>
  <si>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</si>
  <si>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</si>
  <si>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</si>
  <si>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</si>
  <si>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</si>
  <si>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</si>
  <si>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</si>
  <si>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</si>
  <si>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</si>
  <si>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</si>
  <si>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</si>
  <si>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</si>
  <si>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</si>
  <si>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</si>
  <si>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</si>
  <si>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</si>
  <si>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</si>
  <si>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</si>
  <si>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</si>
  <si>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</si>
  <si>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</si>
  <si>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</si>
  <si>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</si>
  <si>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</si>
  <si>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</si>
  <si>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</si>
  <si>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</si>
  <si>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</si>
  <si>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</si>
  <si>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</si>
  <si>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</si>
  <si>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</si>
  <si>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</si>
  <si>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</si>
  <si>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</si>
  <si>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</si>
  <si>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</si>
  <si>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</si>
  <si>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</si>
  <si>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</si>
  <si>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</si>
  <si>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</si>
  <si>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</si>
  <si>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</si>
  <si>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</si>
  <si>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</si>
  <si>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</si>
  <si>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</si>
  <si>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</si>
  <si>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</si>
  <si>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</si>
  <si>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</si>
  <si>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</si>
  <si>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</si>
  <si>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</si>
  <si>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</si>
  <si>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</si>
  <si>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</si>
  <si>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</si>
  <si>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</si>
  <si>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</si>
  <si>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</si>
  <si>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</si>
  <si>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</si>
  <si>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</si>
  <si>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</si>
  <si>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</si>
  <si>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</si>
  <si>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</si>
  <si>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</si>
  <si>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</si>
  <si>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</si>
  <si>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</si>
  <si>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</si>
  <si>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</si>
  <si>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</si>
  <si>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</si>
  <si>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</si>
  <si>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</si>
  <si>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</si>
  <si>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</si>
  <si>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</si>
  <si>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</si>
  <si>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</si>
  <si>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</si>
  <si>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</si>
  <si>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</si>
  <si>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</si>
  <si>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</si>
  <si>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</si>
  <si>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</si>
  <si>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</si>
  <si>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</si>
  <si>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</si>
  <si>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</si>
  <si>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</si>
  <si>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</si>
  <si>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</si>
  <si>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</si>
  <si>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</si>
  <si>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</si>
  <si>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</si>
  <si>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</si>
  <si>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</si>
  <si>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</si>
  <si>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</si>
  <si>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</si>
  <si>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</si>
  <si>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</si>
  <si>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</si>
  <si>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</si>
  <si>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</si>
  <si>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</si>
  <si>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</si>
  <si>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</si>
  <si>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</si>
  <si>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</si>
  <si>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</si>
  <si>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</si>
  <si>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</si>
  <si>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</si>
  <si>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</si>
  <si>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</si>
  <si>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</si>
  <si>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</si>
  <si>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</si>
  <si>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</si>
  <si>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</si>
  <si>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</si>
  <si>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</si>
  <si>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</si>
  <si>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</si>
  <si>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</si>
  <si>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</si>
  <si>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</si>
  <si>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</si>
  <si>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</si>
  <si>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</si>
  <si>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</si>
  <si>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</si>
  <si>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</si>
  <si>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</si>
  <si>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</si>
  <si>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</si>
  <si>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</si>
  <si>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</si>
  <si>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</si>
  <si>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</si>
  <si>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</si>
  <si>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</si>
  <si>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</si>
  <si>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</si>
  <si>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</si>
  <si>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</si>
  <si>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</si>
  <si>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</si>
  <si>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</si>
  <si>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</si>
  <si>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</si>
  <si>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</si>
  <si>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</si>
  <si>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</si>
  <si>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</si>
  <si>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</si>
  <si>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</si>
  <si>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</si>
  <si>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</si>
  <si>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</si>
  <si>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</si>
  <si>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</si>
  <si>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</si>
  <si>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</si>
  <si>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</si>
  <si>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</si>
  <si>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</si>
  <si>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</si>
  <si>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</si>
  <si>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</si>
  <si>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</si>
  <si>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</si>
  <si>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</si>
  <si>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</si>
  <si>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</si>
  <si>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</si>
  <si>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</si>
  <si>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</si>
  <si>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</si>
  <si>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</si>
  <si>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</si>
  <si>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</si>
  <si>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</si>
  <si>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</si>
  <si>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</si>
  <si>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</si>
  <si>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</si>
  <si>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</si>
  <si>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</si>
  <si>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</si>
  <si>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</si>
  <si>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</si>
  <si>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</si>
  <si>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</si>
  <si>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</si>
  <si>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</si>
  <si>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</si>
  <si>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</si>
  <si>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</si>
  <si>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</si>
  <si>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</si>
  <si>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</si>
  <si>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</si>
  <si>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</si>
  <si>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</si>
  <si>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</si>
  <si>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</si>
  <si>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</si>
  <si>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</si>
  <si>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</si>
  <si>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</si>
  <si>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</si>
  <si>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</si>
  <si>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</si>
  <si>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</si>
  <si>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</si>
  <si>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</si>
  <si>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</si>
  <si>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</si>
  <si>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</si>
  <si>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</si>
  <si>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</si>
  <si>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</si>
  <si>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</si>
  <si>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</si>
  <si>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</si>
  <si>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</si>
  <si>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</si>
  <si>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</si>
  <si>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</si>
  <si>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</si>
  <si>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</si>
  <si>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</si>
  <si>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</si>
  <si>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</si>
  <si>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</si>
  <si>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</si>
  <si>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</si>
  <si>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</si>
  <si>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</si>
  <si>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</si>
  <si>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</si>
  <si>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</si>
  <si>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</si>
  <si>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</si>
  <si>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</si>
  <si>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</si>
  <si>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</si>
  <si>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</si>
  <si>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</si>
  <si>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</si>
  <si>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</si>
  <si>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</si>
  <si>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</si>
  <si>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</si>
  <si>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</si>
  <si>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</si>
  <si>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</si>
  <si>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</si>
  <si>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</si>
  <si>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</si>
  <si>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</si>
  <si>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</si>
  <si>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</si>
  <si>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</si>
  <si>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</si>
  <si>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</si>
  <si>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</si>
  <si>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</si>
  <si>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</si>
  <si>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</si>
  <si>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</si>
  <si>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</si>
  <si>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</si>
  <si>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</si>
  <si>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</si>
  <si>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</si>
  <si>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</si>
  <si>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</si>
  <si>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</si>
  <si>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</si>
  <si>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</si>
  <si>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</si>
  <si>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</si>
  <si>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</si>
  <si>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</si>
  <si>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</si>
  <si>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</si>
  <si>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</si>
  <si>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</si>
  <si>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</si>
  <si>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</si>
  <si>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</si>
  <si>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</si>
  <si>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</si>
  <si>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</si>
  <si>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</si>
  <si>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</si>
  <si>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</si>
  <si>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</si>
  <si>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</si>
  <si>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</si>
  <si>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</si>
  <si>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</si>
  <si>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</si>
  <si>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</si>
  <si>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</si>
  <si>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</si>
  <si>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</si>
  <si>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</si>
  <si>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</si>
  <si>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</si>
  <si>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</si>
  <si>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</si>
  <si>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</si>
  <si>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</si>
  <si>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</si>
  <si>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</si>
  <si>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</si>
  <si>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</si>
  <si>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</si>
  <si>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</si>
  <si>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</si>
  <si>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</si>
  <si>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</si>
  <si>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</si>
  <si>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</si>
  <si>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</si>
  <si>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</si>
  <si>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</si>
  <si>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</si>
  <si>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</si>
  <si>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</si>
  <si>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</si>
  <si>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</si>
  <si>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</si>
  <si>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</si>
  <si>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</si>
  <si>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</si>
  <si>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</si>
  <si>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</si>
  <si>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</si>
  <si>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</si>
  <si>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</si>
  <si>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</si>
  <si>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</si>
  <si>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</si>
  <si>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</si>
  <si>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</si>
  <si>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</si>
  <si>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</si>
  <si>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</si>
  <si>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</si>
  <si>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</si>
  <si>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</si>
  <si>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</si>
  <si>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</si>
  <si>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</si>
  <si>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</si>
  <si>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</si>
  <si>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</si>
  <si>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</si>
  <si>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</si>
  <si>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</si>
  <si>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</si>
  <si>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</si>
  <si>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</si>
  <si>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</si>
  <si>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</si>
  <si>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</si>
  <si>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</si>
  <si>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</si>
  <si>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</si>
  <si>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</si>
  <si>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</si>
  <si>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</si>
  <si>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</si>
  <si>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</si>
  <si>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</si>
  <si>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</si>
  <si>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</si>
  <si>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</si>
  <si>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</si>
  <si>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</si>
  <si>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</si>
  <si>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</si>
  <si>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</si>
  <si>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</si>
  <si>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</si>
  <si>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</si>
  <si>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</si>
  <si>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</si>
  <si>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</si>
  <si>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</si>
  <si>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</si>
  <si>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</si>
  <si>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</si>
  <si>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</si>
  <si>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</si>
  <si>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</si>
  <si>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</si>
  <si>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</si>
  <si>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</si>
  <si>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</si>
  <si>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</si>
  <si>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</si>
  <si>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</si>
  <si>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</si>
  <si>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</si>
  <si>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</si>
  <si>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</si>
  <si>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</si>
  <si>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</si>
  <si>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</si>
  <si>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</si>
  <si>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</si>
  <si>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</si>
  <si>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</si>
  <si>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</si>
  <si>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</si>
  <si>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</si>
  <si>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</si>
  <si>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</si>
  <si>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</si>
  <si>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</si>
  <si>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</si>
  <si>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</si>
  <si>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</si>
  <si>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</si>
  <si>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</si>
  <si>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</si>
  <si>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</si>
  <si>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</si>
  <si>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</si>
  <si>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</si>
  <si>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</si>
  <si>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</si>
  <si>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</si>
  <si>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</si>
  <si>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</si>
  <si>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</si>
  <si>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</si>
  <si>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</si>
  <si>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</si>
  <si>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</si>
  <si>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</si>
  <si>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</si>
  <si>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</si>
  <si>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</si>
  <si>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</si>
  <si>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</si>
  <si>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</si>
  <si>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</si>
  <si>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</si>
  <si>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</si>
  <si>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</si>
  <si>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</si>
  <si>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</si>
  <si>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</si>
  <si>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</si>
  <si>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</si>
  <si>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</si>
  <si>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</si>
  <si>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</si>
  <si>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</si>
  <si>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</si>
  <si>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</si>
  <si>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</si>
  <si>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</si>
  <si>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</si>
  <si>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</si>
  <si>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</si>
  <si>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</si>
  <si>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</si>
  <si>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</si>
  <si>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</si>
  <si>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</si>
  <si>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</si>
  <si>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</si>
  <si>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</si>
  <si>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</si>
  <si>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</si>
  <si>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</si>
  <si>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</si>
  <si>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</si>
  <si>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</si>
  <si>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</si>
  <si>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</si>
  <si>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</si>
  <si>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</si>
  <si>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</si>
  <si>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</si>
  <si>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</si>
  <si>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</si>
  <si>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</si>
  <si>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</si>
  <si>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</si>
  <si>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</si>
  <si>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</si>
  <si>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</si>
  <si>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</si>
  <si>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</si>
  <si>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</si>
  <si>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</si>
  <si>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</si>
  <si>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</si>
  <si>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</si>
  <si>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</si>
  <si>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</si>
  <si>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</si>
  <si>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</si>
  <si>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</si>
  <si>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</si>
  <si>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</si>
  <si>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</si>
  <si>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</si>
  <si>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</si>
  <si>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</si>
  <si>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</si>
  <si>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</si>
  <si>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</si>
  <si>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</si>
  <si>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</si>
  <si>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</si>
  <si>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</si>
  <si>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</si>
  <si>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</si>
  <si>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</si>
  <si>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</si>
  <si>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</si>
  <si>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</si>
  <si>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</si>
  <si>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</si>
  <si>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</si>
  <si>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</si>
  <si>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</si>
  <si>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</si>
  <si>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</si>
  <si>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</si>
  <si>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</si>
  <si>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</si>
  <si>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</si>
  <si>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</si>
  <si>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</si>
  <si>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</si>
  <si>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</si>
  <si>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</si>
  <si>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</si>
  <si>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</si>
  <si>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</si>
  <si>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</si>
  <si>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</si>
  <si>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</si>
  <si>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</si>
  <si>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</si>
  <si>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</si>
  <si>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</si>
  <si>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</si>
  <si>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</si>
  <si>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</si>
  <si>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</si>
  <si>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</si>
  <si>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</si>
  <si>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</si>
  <si>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</si>
  <si>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</si>
  <si>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</si>
  <si>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</si>
  <si>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</si>
  <si>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</si>
  <si>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</si>
  <si>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</si>
  <si>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</si>
  <si>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</si>
  <si>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</si>
  <si>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</si>
  <si>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</si>
  <si>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</si>
  <si>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</si>
  <si>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</si>
  <si>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</si>
  <si>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</si>
  <si>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</si>
  <si>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</si>
  <si>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</si>
  <si>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</si>
  <si>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</si>
  <si>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</si>
  <si>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</si>
  <si>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</si>
  <si>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</si>
  <si>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</si>
  <si>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</si>
  <si>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</si>
  <si>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</si>
  <si>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</si>
  <si>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</si>
  <si>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</si>
  <si>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</si>
  <si>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</si>
  <si>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</si>
  <si>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</si>
  <si>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</si>
  <si>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</si>
  <si>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</si>
  <si>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</si>
  <si>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</si>
  <si>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</si>
  <si>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</si>
  <si>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</si>
  <si>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</si>
  <si>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</si>
  <si>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</si>
  <si>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</si>
  <si>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</si>
  <si>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</si>
  <si>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</si>
  <si>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</si>
  <si>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</si>
  <si>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</si>
  <si>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</si>
  <si>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</si>
  <si>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</si>
  <si>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</si>
  <si>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</si>
  <si>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</si>
  <si>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</si>
  <si>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</si>
  <si>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</si>
  <si>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</si>
  <si>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</si>
  <si>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</si>
  <si>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</si>
  <si>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</si>
  <si>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</si>
  <si>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</si>
  <si>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</si>
  <si>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</si>
  <si>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</si>
  <si>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</si>
  <si>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</si>
  <si>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</si>
  <si>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</si>
  <si>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</si>
  <si>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</si>
  <si>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</si>
  <si>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</si>
  <si>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</si>
  <si>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</si>
  <si>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</si>
  <si>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</si>
  <si>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</si>
  <si>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</si>
  <si>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</si>
  <si>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</si>
  <si>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</si>
  <si>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</si>
  <si>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</si>
  <si>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</si>
  <si>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</si>
  <si>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</si>
  <si>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</si>
  <si>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</si>
  <si>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</si>
  <si>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</si>
  <si>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</si>
  <si>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</si>
  <si>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</si>
  <si>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</si>
  <si>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</si>
  <si>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</si>
  <si>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</si>
  <si>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</si>
  <si>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</si>
  <si>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</si>
  <si>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</si>
  <si>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</si>
  <si>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</si>
  <si>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</si>
  <si>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</si>
  <si>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</si>
  <si>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</si>
  <si>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</si>
  <si>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</si>
  <si>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</si>
  <si>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</si>
  <si>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</si>
  <si>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</si>
  <si>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</si>
  <si>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</si>
  <si>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</si>
  <si>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</si>
  <si>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</si>
  <si>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</si>
  <si>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</si>
  <si>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</si>
  <si>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</si>
  <si>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</si>
  <si>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</si>
  <si>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</si>
  <si>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</si>
  <si>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</si>
  <si>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</si>
  <si>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</si>
  <si>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</si>
  <si>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</si>
  <si>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</si>
  <si>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</si>
  <si>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</si>
  <si>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</si>
  <si>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</si>
  <si>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</si>
  <si>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</si>
  <si>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</si>
  <si>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</si>
  <si>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</si>
  <si>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</si>
  <si>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</si>
  <si>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</si>
  <si>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</si>
  <si>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</si>
  <si>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</si>
  <si>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</si>
  <si>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</si>
  <si>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</si>
  <si>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</si>
  <si>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</si>
  <si>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</si>
  <si>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</si>
  <si>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</si>
  <si>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</si>
  <si>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</si>
  <si>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</si>
  <si>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</si>
  <si>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</si>
  <si>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</si>
  <si>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</si>
  <si>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</si>
  <si>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</si>
  <si>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</si>
  <si>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</si>
  <si>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</si>
  <si>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</si>
  <si>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</si>
  <si>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</si>
  <si>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</si>
  <si>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</si>
  <si>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</si>
  <si>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</si>
  <si>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</si>
  <si>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</si>
  <si>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</si>
  <si>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</si>
  <si>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</si>
  <si>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</si>
  <si>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</si>
  <si>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</si>
  <si>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</si>
  <si>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</si>
  <si>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</si>
  <si>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</si>
  <si>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</si>
  <si>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</si>
  <si>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</si>
  <si>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</si>
  <si>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</si>
  <si>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</si>
  <si>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</si>
  <si>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</si>
  <si>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</si>
  <si>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</si>
  <si>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</si>
  <si>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</si>
  <si>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</si>
  <si>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</si>
  <si>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</si>
  <si>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</si>
  <si>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</si>
  <si>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</si>
  <si>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</si>
  <si>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</si>
  <si>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</si>
  <si>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</si>
  <si>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</si>
  <si>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</si>
  <si>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</si>
  <si>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</si>
  <si>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</si>
  <si>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</si>
  <si>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</si>
  <si>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</si>
  <si>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</si>
  <si>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</si>
  <si>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</si>
  <si>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</si>
  <si>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</si>
  <si>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</si>
  <si>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</si>
  <si>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</si>
  <si>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</si>
  <si>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</si>
  <si>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</si>
  <si>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</si>
  <si>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</si>
  <si>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</si>
  <si>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</si>
  <si>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</si>
  <si>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</si>
  <si>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</si>
  <si>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</si>
  <si>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</si>
  <si>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</si>
  <si>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</si>
  <si>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</si>
  <si>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</si>
  <si>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</si>
  <si>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</si>
  <si>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</si>
  <si>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</si>
  <si>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</si>
  <si>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</si>
  <si>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</si>
  <si>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</si>
  <si>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</si>
  <si>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</si>
  <si>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</si>
  <si>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</si>
  <si>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</si>
  <si>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</si>
  <si>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</si>
  <si>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</si>
  <si>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</si>
  <si>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</si>
  <si>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</si>
  <si>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</si>
  <si>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</si>
  <si>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</si>
  <si>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</si>
  <si>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</si>
  <si>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</si>
  <si>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</si>
  <si>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</si>
  <si>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</si>
  <si>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</si>
  <si>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</si>
  <si>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</si>
  <si>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</si>
  <si>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</si>
  <si>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</si>
  <si>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</si>
  <si>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</si>
  <si>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</si>
  <si>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</si>
  <si>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</si>
  <si>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</si>
  <si>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</si>
  <si>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</si>
  <si>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</si>
  <si>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</si>
  <si>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</si>
  <si>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</si>
  <si>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</si>
  <si>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</si>
  <si>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</si>
  <si>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</si>
  <si>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</si>
  <si>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</si>
  <si>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</si>
  <si>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</si>
  <si>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</si>
  <si>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</si>
  <si>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</si>
  <si>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</si>
  <si>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</si>
  <si>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</si>
  <si>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</si>
  <si>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</si>
  <si>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</si>
  <si>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</si>
  <si>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</si>
  <si>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</si>
  <si>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</si>
  <si>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</si>
  <si>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</si>
  <si>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</si>
  <si>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</si>
  <si>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</si>
  <si>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</si>
  <si>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</si>
  <si>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</si>
  <si>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</si>
  <si>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</si>
  <si>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</si>
  <si>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</si>
  <si>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</si>
  <si>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</si>
  <si>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</si>
  <si>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</si>
  <si>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</si>
  <si>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</si>
  <si>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</si>
  <si>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</si>
  <si>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</si>
  <si>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</si>
  <si>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</si>
  <si>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</si>
  <si>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</si>
  <si>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</si>
  <si>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</si>
  <si>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</si>
  <si>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</si>
  <si>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</si>
  <si>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</si>
  <si>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</si>
  <si>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</si>
  <si>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</si>
  <si>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</si>
  <si>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</si>
  <si>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</si>
  <si>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</si>
  <si>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</si>
  <si>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</si>
  <si>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</si>
  <si>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</si>
  <si>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</si>
  <si>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</si>
  <si>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</si>
  <si>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</si>
  <si>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</si>
  <si>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</si>
  <si>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</si>
  <si>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</si>
  <si>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</si>
  <si>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</si>
  <si>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</si>
  <si>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</si>
  <si>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</si>
  <si>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</si>
  <si>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</si>
  <si>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</si>
  <si>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</si>
  <si>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</si>
  <si>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</si>
  <si>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</si>
  <si>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</si>
  <si>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</si>
  <si>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</si>
  <si>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</si>
  <si>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</si>
  <si>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</si>
  <si>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</si>
  <si>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</si>
  <si>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</si>
  <si>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</si>
  <si>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</si>
  <si>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</si>
  <si>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</si>
  <si>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</si>
  <si>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</si>
  <si>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</si>
  <si>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</si>
  <si>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</si>
  <si>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</si>
  <si>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</si>
  <si>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</si>
  <si>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</si>
  <si>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</si>
  <si>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</si>
  <si>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</si>
  <si>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</si>
  <si>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</si>
  <si>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</si>
  <si>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</si>
  <si>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</si>
  <si>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</si>
  <si>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</si>
  <si>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</si>
  <si>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</si>
  <si>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</si>
  <si>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</si>
  <si>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</si>
  <si>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</si>
  <si>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</si>
  <si>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</si>
  <si>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</si>
  <si>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</si>
  <si>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</si>
  <si>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</si>
  <si>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</si>
  <si>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</si>
  <si>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</si>
  <si>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</si>
  <si>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</si>
  <si>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</si>
  <si>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</si>
  <si>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</si>
  <si>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</si>
  <si>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</si>
  <si>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</si>
  <si>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</si>
  <si>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</si>
  <si>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</si>
  <si>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</si>
  <si>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</si>
  <si>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</si>
  <si>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</si>
  <si>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</si>
  <si>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</si>
  <si>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</si>
  <si>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</si>
  <si>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</si>
  <si>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</si>
  <si>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</si>
  <si>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</si>
  <si>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</si>
  <si>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</si>
  <si>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</si>
  <si>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</si>
  <si>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</si>
  <si>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</si>
  <si>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</si>
  <si>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</si>
  <si>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</si>
  <si>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</si>
  <si>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</si>
  <si>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</si>
  <si>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</si>
  <si>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</si>
  <si>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</si>
  <si>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</si>
  <si>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</si>
  <si>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</si>
  <si>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</si>
  <si>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</si>
  <si>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</si>
  <si>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</si>
  <si>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</si>
  <si>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</si>
  <si>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</si>
  <si>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</si>
  <si>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</si>
  <si>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</si>
  <si>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</si>
  <si>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</si>
  <si>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</si>
  <si>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</si>
  <si>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</si>
  <si>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</si>
  <si>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</si>
  <si>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</si>
  <si>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</si>
  <si>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</si>
  <si>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</si>
  <si>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</si>
  <si>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</si>
  <si>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</si>
  <si>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</si>
  <si>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</si>
  <si>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</si>
  <si>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</si>
  <si>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</si>
  <si>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</si>
  <si>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</si>
  <si>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</si>
  <si>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</si>
  <si>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</si>
  <si>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</si>
  <si>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</si>
  <si>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</si>
  <si>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</si>
  <si>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</si>
  <si>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</si>
  <si>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</si>
  <si>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</si>
  <si>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</si>
  <si>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</si>
  <si>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</si>
  <si>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</si>
  <si>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</si>
  <si>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</si>
  <si>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</si>
  <si>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</si>
  <si>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</si>
  <si>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</si>
  <si>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</si>
  <si>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</si>
  <si>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</si>
  <si>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</si>
  <si>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</si>
  <si>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</si>
  <si>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</si>
  <si>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</si>
  <si>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</si>
  <si>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</si>
  <si>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</si>
  <si>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</si>
  <si>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</si>
  <si>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</si>
  <si>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</si>
  <si>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</si>
  <si>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</si>
  <si>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</si>
  <si>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</si>
  <si>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</si>
  <si>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</si>
  <si>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</si>
  <si>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</si>
  <si>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</si>
  <si>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</si>
  <si>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</si>
  <si>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</si>
  <si>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</si>
  <si>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</si>
  <si>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</si>
  <si>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</si>
  <si>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</si>
  <si>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</si>
  <si>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</si>
  <si>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</si>
  <si>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</si>
  <si>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</si>
  <si>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</si>
  <si>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</si>
  <si>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</si>
  <si>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</si>
  <si>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</si>
  <si>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</si>
  <si>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</si>
  <si>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</si>
  <si>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</si>
  <si>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</si>
  <si>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</si>
  <si>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</si>
  <si>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</si>
  <si>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</si>
  <si>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</si>
  <si>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</si>
  <si>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</si>
  <si>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</si>
  <si>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</si>
  <si>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</si>
  <si>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</si>
  <si>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</si>
  <si>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</si>
  <si>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</si>
  <si>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</si>
  <si>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</si>
  <si>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</si>
  <si>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</si>
  <si>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</si>
  <si>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</si>
  <si>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</si>
  <si>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</si>
  <si>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</si>
  <si>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</si>
  <si>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</si>
  <si>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</si>
  <si>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</si>
  <si>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</si>
  <si>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</si>
  <si>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</si>
  <si>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</si>
  <si>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</si>
  <si>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</si>
  <si>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</si>
  <si>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</si>
  <si>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</si>
  <si>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</si>
  <si>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</si>
  <si>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</si>
  <si>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</si>
  <si>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</si>
  <si>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</si>
  <si>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</si>
  <si>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</si>
  <si>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</si>
  <si>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</si>
  <si>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</si>
  <si>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</si>
  <si>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</si>
  <si>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</si>
  <si>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</si>
  <si>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</si>
  <si>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</si>
  <si>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</si>
  <si>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</si>
  <si>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</si>
  <si>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</si>
  <si>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</si>
  <si>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</si>
  <si>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</si>
  <si>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</si>
  <si>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</si>
  <si>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</si>
  <si>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</si>
  <si>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</si>
  <si>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</si>
  <si>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</si>
  <si>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</si>
  <si>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</si>
  <si>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</si>
  <si>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</si>
  <si>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</si>
  <si>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</si>
  <si>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</si>
  <si>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</si>
  <si>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</si>
  <si>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</si>
  <si>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</si>
  <si>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</si>
  <si>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</si>
  <si>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</si>
  <si>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</si>
  <si>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</si>
  <si>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</si>
  <si>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</si>
  <si>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</si>
  <si>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</si>
  <si>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</si>
  <si>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</si>
  <si>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</si>
  <si>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</si>
  <si>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</si>
  <si>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</si>
  <si>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</si>
  <si>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</si>
  <si>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</si>
  <si>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</si>
  <si>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</si>
  <si>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</si>
  <si>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</si>
  <si>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</si>
  <si>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</si>
  <si>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</si>
  <si>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</si>
  <si>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</si>
  <si>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</si>
  <si>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</si>
  <si>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</si>
  <si>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</si>
  <si>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</si>
  <si>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</si>
  <si>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</si>
  <si>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</si>
  <si>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</si>
  <si>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</si>
  <si>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</si>
  <si>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</si>
  <si>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</si>
  <si>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</si>
  <si>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</si>
  <si>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</si>
  <si>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</si>
  <si>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</si>
  <si>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</si>
  <si>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</si>
  <si>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</si>
  <si>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</si>
  <si>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</si>
  <si>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</si>
  <si>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</si>
  <si>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</si>
  <si>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</si>
  <si>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</si>
  <si>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</si>
  <si>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</si>
  <si>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</si>
  <si>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</si>
  <si>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</si>
  <si>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</si>
  <si>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</si>
  <si>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</si>
  <si>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</si>
  <si>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</si>
  <si>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</si>
  <si>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</si>
  <si>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</si>
  <si>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</si>
  <si>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</si>
  <si>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</si>
  <si>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</si>
  <si>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</si>
  <si>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</si>
  <si>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</si>
  <si>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</si>
  <si>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</si>
  <si>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</si>
  <si>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</si>
  <si>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</si>
  <si>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</si>
  <si>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</si>
  <si>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</si>
  <si>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</si>
  <si>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</si>
  <si>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</si>
  <si>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</si>
  <si>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</si>
  <si>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</si>
  <si>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</si>
  <si>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</si>
  <si>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</si>
  <si>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</si>
  <si>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</si>
  <si>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</si>
  <si>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</si>
  <si>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</si>
  <si>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</si>
  <si>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</si>
  <si>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</si>
  <si>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</si>
  <si>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</si>
  <si>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</si>
  <si>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</si>
  <si>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</si>
  <si>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</si>
  <si>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</si>
  <si>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</si>
  <si>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</si>
  <si>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</si>
  <si>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</si>
  <si>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</si>
  <si>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</si>
  <si>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</si>
  <si>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</si>
  <si>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</si>
  <si>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</si>
  <si>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</si>
  <si>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</si>
  <si>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</si>
  <si>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</si>
  <si>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</si>
  <si>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</si>
  <si>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</si>
  <si>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</si>
  <si>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</si>
  <si>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</si>
  <si>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</si>
  <si>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</si>
  <si>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</si>
  <si>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</si>
  <si>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</si>
  <si>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</si>
  <si>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</si>
  <si>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</si>
  <si>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</si>
  <si>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</si>
  <si>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</si>
  <si>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</si>
  <si>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</si>
  <si>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</si>
  <si>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</si>
  <si>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</si>
  <si>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</si>
  <si>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</si>
  <si>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</si>
  <si>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</si>
  <si>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</si>
  <si>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</si>
  <si>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</si>
  <si>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</si>
  <si>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</si>
  <si>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</si>
  <si>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</si>
  <si>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</si>
  <si>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</si>
  <si>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</si>
  <si>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</si>
  <si>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</si>
  <si>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</si>
  <si>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</si>
  <si>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</si>
  <si>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</si>
  <si>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</si>
  <si>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</si>
  <si>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</si>
  <si>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</si>
  <si>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</si>
  <si>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</si>
  <si>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</si>
  <si>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</si>
  <si>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</si>
  <si>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</si>
  <si>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</si>
  <si>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</si>
  <si>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</si>
  <si>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</si>
  <si>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</si>
  <si>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</si>
  <si>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</si>
  <si>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</si>
  <si>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</si>
  <si>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</si>
  <si>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</si>
  <si>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</si>
  <si>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</si>
  <si>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</si>
  <si>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</si>
  <si>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</si>
  <si>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</si>
  <si>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</si>
  <si>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</si>
  <si>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</si>
  <si>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</si>
  <si>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</si>
  <si>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</si>
  <si>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</si>
  <si>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</si>
  <si>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</si>
  <si>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</si>
  <si>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</si>
  <si>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</si>
  <si>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</si>
  <si>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</si>
  <si>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</si>
  <si>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</si>
  <si>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</si>
  <si>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</si>
  <si>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</si>
  <si>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</si>
  <si>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</si>
  <si>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</si>
  <si>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</si>
  <si>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</si>
  <si>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</si>
  <si>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</si>
  <si>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</si>
  <si>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</si>
  <si>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</si>
  <si>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</si>
  <si>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</si>
  <si>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</si>
  <si>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</si>
  <si>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</si>
  <si>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</si>
  <si>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</si>
  <si>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</si>
  <si>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</si>
  <si>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</si>
  <si>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</si>
  <si>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</si>
  <si>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</si>
  <si>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</si>
  <si>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</si>
  <si>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</si>
  <si>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</si>
  <si>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</si>
  <si>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</si>
  <si>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</si>
  <si>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</si>
  <si>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</si>
  <si>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</si>
  <si>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</si>
  <si>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</si>
  <si>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</si>
  <si>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</si>
  <si>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</si>
  <si>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</si>
  <si>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</si>
  <si>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</si>
  <si>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</si>
  <si>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</si>
  <si>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</si>
  <si>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</si>
  <si>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</si>
  <si>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</si>
  <si>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</si>
  <si>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</si>
  <si>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</si>
  <si>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</si>
  <si>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</si>
  <si>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</si>
  <si>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</si>
  <si>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</si>
  <si>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</si>
  <si>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</si>
  <si>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</si>
  <si>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</si>
  <si>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</si>
  <si>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</si>
  <si>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</si>
  <si>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</si>
  <si>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</si>
  <si>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</si>
  <si>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</si>
  <si>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</si>
  <si>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</si>
  <si>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</si>
  <si>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</si>
  <si>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</si>
  <si>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</si>
  <si>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</si>
  <si>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</si>
  <si>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</si>
  <si>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</si>
  <si>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</si>
  <si>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</si>
  <si>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</si>
  <si>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</si>
  <si>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</si>
  <si>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</si>
  <si>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</si>
  <si>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</si>
  <si>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</si>
  <si>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</si>
  <si>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</si>
  <si>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</si>
  <si>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</si>
  <si>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</si>
  <si>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</si>
  <si>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</si>
  <si>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</si>
  <si>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</si>
  <si>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</si>
  <si>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</si>
  <si>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</si>
  <si>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</si>
  <si>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</si>
  <si>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</si>
  <si>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</si>
  <si>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</si>
  <si>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</si>
  <si>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</si>
  <si>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</si>
  <si>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</si>
  <si>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</si>
  <si>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</si>
  <si>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</si>
  <si>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</si>
  <si>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</si>
  <si>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</si>
  <si>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</si>
  <si>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</si>
  <si>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</si>
  <si>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</si>
  <si>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</si>
  <si>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</si>
  <si>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</si>
  <si>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</si>
  <si>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</si>
  <si>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</si>
  <si>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</si>
  <si>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</si>
  <si>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</si>
  <si>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</si>
  <si>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</si>
  <si>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</si>
  <si>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</si>
  <si>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</si>
  <si>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</si>
  <si>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</si>
  <si>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</si>
  <si>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</si>
  <si>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</si>
  <si>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</si>
  <si>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</si>
  <si>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</si>
  <si>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</si>
  <si>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</si>
  <si>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</si>
  <si>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</si>
  <si>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</si>
  <si>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</si>
  <si>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</si>
  <si>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</si>
  <si>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</si>
  <si>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</si>
  <si>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</si>
  <si>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</si>
  <si>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</si>
  <si>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</si>
  <si>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</si>
  <si>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</si>
  <si>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</si>
  <si>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</si>
  <si>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</si>
  <si>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</si>
  <si>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</si>
  <si>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</si>
  <si>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</si>
  <si>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</si>
  <si>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</si>
  <si>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</si>
  <si>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</si>
  <si>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</si>
  <si>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</si>
  <si>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</si>
  <si>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</si>
  <si>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</si>
  <si>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</si>
  <si>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</si>
  <si>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</si>
  <si>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</si>
  <si>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</si>
  <si>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</si>
  <si>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</si>
  <si>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</si>
  <si>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</si>
  <si>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</si>
  <si>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</si>
  <si>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</si>
  <si>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</si>
  <si>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</si>
  <si>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</si>
  <si>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</si>
  <si>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</si>
  <si>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</si>
  <si>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</si>
  <si>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</si>
  <si>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</si>
  <si>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</si>
  <si>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</si>
  <si>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</si>
  <si>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</si>
  <si>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</si>
  <si>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</si>
  <si>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</si>
  <si>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</si>
  <si>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</si>
  <si>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</si>
  <si>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</si>
  <si>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</si>
  <si>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</si>
  <si>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</si>
  <si>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</si>
  <si>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</si>
  <si>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</si>
  <si>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</si>
  <si>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</si>
  <si>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</si>
  <si>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</si>
  <si>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</si>
  <si>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</si>
  <si>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</si>
  <si>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</si>
  <si>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</si>
  <si>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</si>
  <si>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</si>
  <si>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</si>
  <si>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</si>
  <si>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</si>
  <si>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</si>
  <si>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</si>
  <si>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</si>
  <si>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</si>
  <si>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</si>
  <si>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</si>
  <si>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</si>
  <si>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</si>
  <si>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</si>
  <si>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</si>
  <si>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</si>
  <si>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</si>
  <si>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</si>
  <si>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</si>
  <si>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</si>
  <si>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</si>
  <si>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</si>
  <si>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</si>
  <si>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</si>
  <si>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</si>
  <si>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</si>
  <si>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</si>
  <si>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</si>
  <si>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</si>
  <si>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</si>
  <si>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</si>
  <si>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</si>
  <si>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</si>
  <si>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</si>
  <si>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</si>
  <si>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</si>
  <si>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</si>
  <si>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</si>
  <si>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</si>
  <si>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</si>
  <si>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</si>
  <si>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</si>
  <si>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</si>
  <si>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</si>
  <si>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</si>
  <si>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</si>
  <si>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</si>
  <si>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</si>
  <si>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</si>
  <si>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</si>
  <si>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</si>
  <si>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</si>
  <si>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</si>
  <si>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</si>
  <si>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</si>
  <si>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</si>
  <si>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</si>
  <si>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</si>
  <si>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</si>
  <si>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</si>
  <si>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</si>
  <si>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</si>
  <si>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</si>
  <si>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</si>
  <si>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</si>
  <si>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</si>
  <si>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</si>
  <si>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</si>
  <si>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</si>
  <si>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</si>
  <si>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</si>
  <si>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</si>
  <si>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</si>
  <si>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</si>
  <si>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</si>
  <si>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</si>
  <si>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</si>
  <si>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</si>
  <si>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</si>
  <si>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</si>
  <si>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</si>
  <si>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</si>
  <si>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</si>
  <si>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</si>
  <si>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</si>
  <si>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</si>
  <si>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</si>
  <si>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</si>
  <si>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</si>
  <si>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</si>
  <si>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</si>
  <si>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</si>
  <si>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</si>
  <si>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</si>
  <si>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</si>
  <si>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</si>
  <si>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</si>
  <si>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</si>
  <si>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</si>
  <si>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</si>
  <si>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</si>
  <si>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</si>
  <si>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</si>
  <si>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</si>
  <si>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</si>
  <si>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</si>
  <si>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</si>
  <si>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</si>
  <si>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</si>
  <si>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</si>
  <si>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</si>
  <si>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</si>
  <si>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</si>
  <si>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</si>
  <si>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</si>
  <si>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</si>
  <si>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</si>
  <si>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</si>
  <si>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</si>
  <si>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</si>
  <si>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</si>
  <si>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</si>
  <si>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</si>
  <si>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</si>
  <si>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</si>
  <si>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</si>
  <si>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</si>
  <si>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</si>
  <si>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</si>
  <si>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</si>
  <si>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</si>
  <si>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</si>
  <si>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</si>
  <si>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</si>
  <si>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</si>
  <si>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</si>
  <si>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</si>
  <si>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</si>
  <si>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</si>
  <si>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</si>
  <si>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</si>
  <si>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</si>
  <si>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</si>
  <si>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</si>
  <si>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</si>
  <si>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</si>
  <si>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</si>
  <si>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</si>
  <si>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</si>
  <si>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</si>
  <si>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</si>
  <si>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</si>
  <si>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</si>
  <si>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</si>
  <si>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</si>
  <si>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</si>
  <si>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</si>
  <si>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</si>
  <si>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</si>
  <si>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</si>
  <si>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</si>
  <si>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</si>
  <si>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</si>
  <si>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</si>
  <si>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</si>
  <si>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</si>
  <si>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</si>
  <si>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</si>
  <si>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</si>
  <si>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</si>
  <si>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</si>
  <si>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</si>
  <si>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</si>
  <si>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</si>
  <si>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</si>
  <si>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</si>
  <si>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</si>
  <si>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</si>
  <si>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</si>
  <si>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</si>
  <si>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</si>
  <si>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</si>
  <si>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</si>
  <si>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</si>
  <si>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</si>
  <si>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</si>
  <si>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</si>
  <si>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</si>
  <si>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</si>
  <si>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</si>
  <si>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</si>
  <si>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</si>
  <si>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</si>
  <si>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</si>
  <si>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</si>
  <si>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</si>
  <si>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</si>
  <si>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</si>
  <si>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</si>
  <si>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</si>
  <si>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</si>
  <si>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</si>
  <si>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</si>
  <si>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</si>
  <si>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</si>
  <si>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</si>
  <si>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</si>
  <si>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</si>
  <si>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</si>
  <si>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</si>
  <si>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</si>
  <si>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</si>
  <si>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</si>
  <si>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</si>
  <si>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</si>
  <si>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</si>
  <si>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</si>
  <si>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</si>
  <si>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</si>
  <si>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</si>
  <si>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</si>
  <si>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</si>
  <si>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</si>
  <si>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</si>
  <si>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</si>
  <si>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</si>
  <si>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</si>
  <si>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</si>
  <si>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</si>
  <si>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</si>
  <si>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</si>
  <si>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</si>
  <si>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</si>
  <si>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</si>
  <si>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</si>
  <si>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</si>
  <si>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</si>
  <si>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</si>
  <si>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</si>
  <si>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</si>
  <si>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</si>
  <si>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</si>
  <si>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</si>
  <si>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</si>
  <si>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</si>
  <si>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</si>
  <si>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</si>
  <si>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</si>
  <si>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</si>
  <si>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</si>
  <si>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</si>
  <si>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</si>
  <si>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</si>
  <si>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</si>
  <si>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</si>
  <si>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</si>
  <si>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</si>
  <si>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</si>
  <si>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</si>
  <si>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</si>
  <si>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</si>
  <si>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</si>
  <si>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</si>
  <si>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</si>
  <si>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</si>
  <si>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</si>
  <si>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</si>
  <si>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</si>
  <si>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</si>
  <si>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</si>
  <si>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</si>
  <si>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</si>
  <si>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</si>
  <si>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</si>
  <si>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</si>
  <si>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</si>
  <si>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</si>
  <si>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</si>
  <si>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</si>
  <si>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</si>
  <si>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</si>
  <si>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</si>
  <si>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</si>
  <si>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</si>
  <si>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</si>
  <si>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</si>
  <si>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</si>
  <si>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</si>
  <si>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</si>
  <si>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</si>
  <si>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</si>
  <si>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</si>
  <si>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</si>
  <si>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</si>
  <si>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</si>
  <si>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</si>
  <si>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</si>
  <si>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</si>
  <si>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</si>
  <si>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</si>
  <si>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</si>
  <si>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</si>
  <si>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</si>
  <si>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</si>
  <si>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</si>
  <si>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</si>
  <si>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</si>
  <si>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</si>
  <si>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</si>
  <si>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</si>
  <si>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</si>
  <si>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</si>
  <si>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</si>
  <si>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</si>
  <si>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</si>
  <si>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</si>
  <si>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</si>
  <si>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</si>
  <si>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</si>
  <si>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</si>
  <si>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</si>
  <si>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</si>
  <si>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</si>
  <si>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</si>
  <si>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</si>
  <si>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</si>
  <si>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</si>
  <si>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</si>
  <si>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</si>
  <si>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</si>
  <si>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</si>
  <si>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</si>
  <si>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</si>
  <si>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</si>
  <si>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</si>
  <si>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</si>
  <si>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</si>
  <si>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</si>
  <si>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</si>
  <si>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</si>
  <si>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</si>
  <si>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</si>
  <si>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</si>
  <si>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</si>
  <si>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</si>
  <si>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</si>
  <si>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</si>
  <si>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</si>
  <si>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</si>
  <si>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</si>
  <si>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</si>
  <si>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</si>
  <si>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</si>
  <si>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</si>
  <si>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</si>
  <si>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</si>
  <si>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</si>
  <si>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</si>
  <si>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</si>
  <si>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</si>
  <si>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</si>
  <si>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</si>
  <si>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</si>
  <si>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</si>
  <si>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</si>
  <si>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</si>
  <si>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</si>
  <si>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</si>
  <si>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</si>
  <si>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</si>
  <si>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</si>
  <si>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</si>
  <si>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</si>
  <si>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</si>
  <si>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</si>
  <si>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</si>
  <si>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</si>
  <si>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</si>
  <si>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</si>
  <si>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</si>
  <si>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</si>
  <si>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</si>
  <si>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</si>
  <si>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</si>
  <si>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</si>
  <si>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</si>
  <si>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</si>
  <si>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</si>
  <si>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</si>
  <si>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</si>
  <si>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</si>
  <si>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</si>
  <si>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</si>
  <si>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</si>
  <si>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</si>
  <si>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</si>
  <si>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</si>
  <si>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</si>
  <si>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</si>
  <si>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</si>
  <si>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</si>
  <si>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</si>
  <si>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</si>
  <si>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</si>
  <si>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</si>
  <si>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</si>
  <si>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</si>
  <si>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</si>
  <si>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</si>
  <si>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</si>
  <si>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</si>
  <si>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</si>
  <si>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</si>
  <si>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</si>
  <si>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</si>
  <si>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</si>
  <si>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</si>
  <si>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</si>
  <si>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</si>
  <si>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</si>
  <si>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</si>
  <si>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</si>
  <si>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</si>
  <si>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</si>
  <si>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</si>
  <si>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</si>
  <si>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</si>
  <si>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</si>
  <si>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</si>
  <si>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</si>
  <si>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</si>
  <si>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</si>
  <si>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</si>
  <si>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</si>
  <si>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</si>
  <si>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</si>
  <si>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</si>
  <si>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</si>
  <si>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</si>
  <si>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</si>
  <si>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</si>
  <si>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</si>
  <si>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</si>
  <si>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</si>
  <si>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</si>
  <si>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</si>
  <si>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</si>
  <si>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</si>
  <si>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</si>
  <si>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</si>
  <si>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</si>
  <si>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</si>
  <si>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</si>
  <si>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</si>
  <si>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</si>
  <si>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</si>
  <si>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</si>
  <si>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</si>
  <si>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</si>
  <si>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</si>
  <si>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</si>
  <si>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</si>
  <si>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</si>
  <si>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</si>
  <si>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</si>
  <si>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</si>
  <si>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</si>
  <si>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</si>
  <si>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</si>
  <si>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</si>
  <si>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</si>
  <si>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</si>
  <si>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</si>
  <si>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</si>
  <si>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</si>
  <si>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</si>
  <si>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</si>
  <si>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</si>
  <si>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</si>
  <si>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</si>
  <si>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</si>
  <si>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</si>
  <si>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</si>
  <si>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</si>
  <si>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</si>
  <si>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</si>
  <si>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</si>
  <si>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</si>
  <si>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</si>
  <si>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</si>
  <si>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</si>
  <si>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</si>
  <si>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</si>
  <si>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</si>
  <si>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</si>
  <si>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</si>
  <si>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</si>
  <si>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</si>
  <si>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</si>
  <si>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</si>
  <si>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</si>
  <si>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</si>
  <si>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</si>
  <si>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</si>
  <si>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</si>
  <si>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</si>
  <si>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</si>
  <si>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</si>
  <si>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</si>
  <si>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</si>
  <si>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</si>
  <si>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</si>
  <si>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</si>
  <si>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</si>
  <si>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</si>
  <si>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</si>
  <si>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</si>
  <si>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</si>
  <si>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</si>
  <si>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</si>
  <si>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</si>
  <si>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</si>
  <si>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</si>
  <si>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</si>
  <si>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</si>
  <si>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</si>
  <si>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</si>
  <si>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</si>
  <si>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</si>
  <si>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</si>
  <si>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</si>
  <si>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</si>
  <si>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</si>
  <si>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</si>
  <si>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</si>
  <si>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</si>
  <si>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</si>
  <si>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</si>
  <si>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</si>
  <si>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</si>
  <si>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</si>
  <si>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</si>
  <si>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</si>
  <si>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</si>
  <si>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</si>
  <si>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</si>
  <si>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</si>
  <si>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</si>
  <si>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</si>
  <si>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</si>
  <si>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</si>
  <si>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</si>
  <si>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</si>
  <si>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</si>
  <si>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</si>
  <si>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</si>
  <si>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</si>
  <si>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</si>
  <si>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</si>
  <si>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</si>
  <si>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</si>
  <si>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</si>
  <si>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</si>
  <si>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</si>
  <si>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</si>
  <si>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</si>
  <si>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</si>
  <si>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</si>
  <si>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</si>
  <si>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</si>
  <si>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</si>
  <si>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</si>
  <si>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</si>
  <si>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</si>
  <si>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</si>
  <si>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</si>
  <si>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</si>
  <si>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</si>
  <si>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</si>
  <si>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</si>
  <si>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</si>
  <si>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</si>
  <si>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</si>
  <si>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</si>
  <si>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</si>
  <si>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</si>
  <si>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</si>
  <si>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</si>
  <si>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</si>
  <si>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</si>
  <si>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</si>
  <si>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</si>
  <si>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</si>
  <si>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</si>
  <si>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</si>
  <si>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</si>
  <si>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</si>
  <si>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</si>
  <si>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</si>
  <si>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</si>
  <si>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</si>
  <si>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</si>
  <si>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</si>
  <si>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</si>
  <si>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</si>
  <si>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</si>
  <si>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</si>
  <si>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</si>
  <si>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</si>
  <si>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</si>
  <si>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</si>
  <si>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</si>
  <si>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</si>
  <si>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</si>
  <si>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</si>
  <si>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</si>
  <si>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</si>
  <si>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</si>
  <si>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</si>
  <si>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</si>
  <si>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</si>
  <si>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</si>
  <si>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</si>
  <si>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</si>
  <si>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</si>
  <si>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</si>
  <si>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</si>
  <si>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</si>
  <si>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</si>
  <si>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</si>
  <si>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</si>
  <si>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</si>
  <si>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</si>
  <si>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</si>
  <si>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</si>
  <si>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</si>
  <si>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</si>
  <si>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</si>
  <si>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</si>
  <si>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</si>
  <si>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</si>
  <si>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</si>
  <si>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</si>
  <si>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</si>
  <si>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</si>
  <si>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</si>
  <si>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</si>
  <si>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</si>
  <si>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</si>
  <si>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</si>
  <si>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</si>
  <si>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</si>
  <si>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</si>
  <si>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</si>
  <si>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</si>
  <si>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</si>
  <si>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</si>
  <si>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</si>
  <si>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</si>
  <si>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</si>
  <si>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</si>
  <si>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</si>
  <si>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</si>
  <si>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</si>
  <si>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</si>
  <si>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</si>
  <si>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</si>
  <si>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</si>
  <si>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</si>
  <si>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</si>
  <si>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</si>
  <si>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</si>
  <si>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</si>
  <si>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</si>
  <si>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</si>
  <si>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</si>
  <si>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</si>
  <si>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</si>
  <si>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</si>
  <si>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</si>
  <si>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</si>
  <si>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</si>
  <si>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</si>
  <si>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</si>
  <si>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</si>
  <si>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</si>
  <si>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</si>
  <si>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</si>
  <si>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</si>
  <si>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</si>
  <si>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</si>
  <si>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</si>
  <si>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</si>
  <si>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</si>
  <si>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</si>
  <si>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</si>
  <si>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</si>
  <si>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</si>
  <si>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</si>
  <si>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</si>
  <si>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</si>
  <si>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</si>
  <si>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</si>
  <si>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</si>
  <si>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</si>
  <si>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</si>
  <si>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</si>
  <si>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</si>
  <si>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</si>
  <si>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</si>
  <si>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</si>
  <si>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</si>
  <si>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</si>
  <si>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</si>
  <si>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</si>
  <si>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</si>
  <si>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</si>
  <si>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</si>
  <si>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</si>
  <si>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</si>
  <si>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</si>
  <si>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</si>
  <si>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</si>
  <si>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</si>
  <si>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</si>
  <si>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</si>
  <si>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</si>
  <si>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</si>
  <si>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</si>
  <si>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</si>
  <si>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</si>
  <si>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</si>
  <si>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</si>
  <si>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</si>
  <si>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</si>
  <si>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</si>
  <si>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</si>
  <si>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</si>
  <si>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</si>
  <si>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</si>
  <si>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</si>
  <si>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</si>
  <si>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</si>
  <si>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</si>
  <si>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</si>
  <si>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</si>
  <si>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</si>
  <si>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</si>
  <si>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</si>
  <si>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</si>
  <si>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</si>
  <si>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</si>
  <si>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</si>
  <si>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</si>
  <si>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</si>
  <si>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</si>
  <si>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</si>
  <si>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</si>
  <si>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</si>
  <si>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</si>
  <si>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</si>
  <si>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</si>
  <si>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</si>
  <si>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</si>
  <si>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</si>
  <si>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</si>
  <si>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</si>
  <si>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</si>
  <si>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</si>
  <si>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</si>
  <si>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</si>
  <si>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</si>
  <si>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</si>
  <si>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</si>
  <si>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</si>
  <si>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</si>
  <si>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</si>
  <si>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</si>
  <si>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</si>
  <si>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</si>
  <si>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</si>
  <si>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</si>
  <si>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</si>
  <si>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</si>
  <si>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</si>
  <si>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</si>
  <si>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</si>
  <si>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</si>
  <si>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</si>
  <si>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</si>
  <si>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</si>
  <si>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</si>
  <si>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</si>
  <si>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</si>
  <si>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</si>
  <si>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</si>
  <si>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</si>
  <si>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</si>
  <si>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</si>
  <si>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</si>
  <si>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</si>
  <si>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</si>
  <si>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</si>
  <si>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</si>
  <si>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</si>
  <si>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</si>
  <si>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</si>
  <si>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</si>
  <si>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</si>
  <si>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</si>
  <si>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</si>
  <si>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</si>
  <si>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</si>
  <si>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</si>
  <si>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</si>
  <si>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</si>
  <si>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</si>
  <si>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</si>
  <si>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</si>
  <si>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</si>
  <si>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</si>
  <si>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</si>
  <si>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</si>
  <si>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</si>
  <si>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</si>
  <si>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</si>
  <si>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</si>
  <si>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</si>
  <si>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</si>
  <si>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</si>
  <si>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</si>
  <si>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</si>
  <si>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</si>
  <si>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</si>
  <si>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</si>
  <si>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</si>
  <si>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</si>
  <si>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</si>
  <si>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</si>
  <si>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</si>
  <si>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</si>
  <si>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</si>
  <si>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</si>
  <si>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</si>
  <si>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</si>
  <si>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</si>
  <si>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</si>
  <si>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</si>
  <si>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</si>
  <si>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</si>
  <si>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</si>
  <si>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</si>
  <si>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</si>
  <si>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</si>
  <si>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</si>
  <si>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</si>
  <si>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</si>
  <si>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</si>
  <si>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</si>
  <si>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</si>
  <si>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</si>
  <si>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</si>
  <si>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</si>
  <si>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</si>
  <si>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</si>
  <si>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</si>
  <si>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</si>
  <si>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</si>
  <si>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</si>
  <si>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</si>
  <si>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</si>
  <si>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</si>
  <si>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</si>
  <si>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</si>
  <si>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</si>
  <si>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</si>
  <si>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</si>
  <si>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</si>
  <si>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</si>
  <si>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</si>
  <si>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</si>
  <si>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</si>
  <si>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</si>
  <si>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</si>
  <si>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</si>
  <si>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</si>
  <si>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</si>
  <si>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</si>
  <si>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</si>
  <si>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</si>
  <si>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</si>
  <si>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</si>
  <si>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</si>
  <si>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</si>
  <si>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</si>
  <si>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</si>
  <si>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</si>
  <si>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</si>
  <si>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</si>
  <si>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</si>
  <si>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</si>
  <si>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</si>
  <si>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</si>
  <si>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</si>
  <si>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</si>
  <si>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</si>
  <si>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</si>
  <si>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</si>
  <si>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</si>
  <si>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</si>
  <si>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</si>
  <si>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</si>
  <si>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</si>
  <si>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</si>
  <si>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</si>
  <si>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</si>
  <si>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</si>
  <si>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</si>
  <si>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</si>
  <si>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</si>
  <si>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</si>
  <si>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</si>
  <si>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</si>
  <si>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</si>
  <si>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</si>
  <si>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</si>
  <si>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</si>
  <si>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</si>
  <si>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</si>
  <si>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</si>
  <si>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</si>
  <si>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</si>
  <si>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</si>
  <si>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</si>
  <si>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</si>
  <si>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</si>
  <si>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</si>
  <si>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</si>
  <si>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</si>
  <si>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</si>
  <si>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</si>
  <si>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</si>
  <si>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</si>
  <si>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</si>
  <si>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</si>
  <si>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</si>
  <si>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</si>
  <si>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</si>
  <si>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</si>
  <si>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</si>
  <si>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</si>
  <si>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</si>
  <si>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</si>
  <si>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</si>
  <si>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</si>
  <si>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</si>
  <si>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</si>
  <si>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</si>
  <si>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</si>
  <si>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</si>
  <si>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</si>
  <si>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</si>
  <si>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</si>
  <si>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</si>
  <si>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</si>
  <si>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</si>
  <si>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</si>
  <si>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</si>
  <si>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</si>
  <si>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</si>
  <si>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</si>
  <si>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</si>
  <si>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</si>
  <si>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</si>
  <si>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</si>
  <si>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</si>
  <si>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</si>
  <si>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</si>
  <si>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</si>
  <si>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</si>
  <si>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</si>
  <si>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</si>
  <si>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</si>
  <si>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</si>
  <si>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</si>
  <si>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</si>
  <si>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</si>
  <si>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</si>
  <si>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</si>
  <si>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</si>
  <si>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</si>
  <si>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</si>
  <si>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</si>
  <si>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</si>
  <si>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</si>
  <si>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</si>
  <si>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</si>
  <si>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</si>
  <si>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</si>
  <si>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</si>
  <si>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</si>
  <si>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</si>
  <si>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</si>
  <si>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</si>
  <si>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</si>
  <si>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</si>
  <si>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</si>
  <si>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</si>
  <si>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</si>
  <si>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</si>
  <si>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</si>
  <si>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</si>
  <si>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</si>
  <si>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</si>
  <si>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</si>
  <si>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</si>
  <si>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</si>
  <si>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</si>
  <si>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</si>
  <si>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</si>
  <si>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</si>
  <si>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</si>
  <si>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</si>
  <si>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</si>
  <si>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</si>
  <si>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</si>
  <si>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</si>
  <si>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</si>
  <si>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</si>
  <si>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</si>
  <si>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</si>
  <si>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</si>
  <si>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</si>
  <si>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</si>
  <si>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</si>
  <si>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</si>
  <si>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</si>
  <si>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</si>
  <si>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</si>
  <si>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</si>
  <si>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</si>
  <si>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</si>
  <si>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</si>
  <si>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</si>
  <si>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</si>
  <si>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</si>
  <si>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</si>
  <si>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</si>
  <si>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</si>
  <si>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</si>
  <si>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</si>
  <si>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</si>
  <si>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</si>
  <si>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</si>
  <si>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</si>
  <si>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</si>
  <si>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</si>
  <si>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</si>
  <si>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</si>
  <si>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</si>
  <si>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</si>
  <si>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</si>
  <si>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</si>
  <si>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</si>
  <si>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</si>
  <si>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</si>
  <si>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</si>
  <si>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</si>
  <si>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</si>
  <si>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</si>
  <si>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</si>
  <si>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</si>
  <si>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</si>
  <si>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</si>
  <si>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</si>
  <si>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</si>
  <si>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</si>
  <si>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</si>
  <si>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</si>
  <si>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</si>
  <si>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</si>
  <si>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</si>
  <si>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</si>
  <si>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</si>
  <si>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</si>
  <si>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</si>
  <si>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</si>
  <si>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</si>
  <si>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</si>
  <si>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</si>
  <si>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</si>
  <si>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</si>
  <si>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</si>
  <si>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</si>
  <si>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</si>
  <si>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</si>
  <si>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</si>
  <si>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</si>
  <si>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</si>
  <si>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</si>
  <si>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</si>
  <si>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</si>
  <si>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</si>
  <si>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</si>
  <si>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</si>
  <si>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</si>
  <si>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</si>
  <si>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</si>
  <si>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</si>
  <si>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</si>
  <si>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</si>
  <si>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</si>
  <si>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</si>
  <si>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</si>
  <si>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</si>
  <si>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</si>
  <si>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</si>
  <si>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</si>
  <si>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</si>
  <si>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</si>
  <si>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</si>
  <si>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</si>
  <si>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</si>
  <si>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</si>
  <si>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</si>
  <si>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</si>
  <si>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</si>
  <si>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</si>
  <si>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</si>
  <si>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</si>
  <si>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</si>
  <si>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</si>
  <si>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</si>
  <si>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</si>
  <si>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</si>
  <si>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</si>
  <si>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</si>
  <si>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</si>
  <si>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</si>
  <si>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</si>
  <si>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</si>
  <si>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</si>
  <si>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</si>
  <si>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</si>
  <si>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</si>
  <si>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</si>
  <si>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</si>
  <si>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</si>
  <si>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</si>
  <si>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</si>
  <si>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</si>
  <si>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</si>
  <si>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</si>
  <si>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</si>
  <si>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</si>
  <si>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</si>
  <si>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</si>
  <si>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</si>
  <si>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</si>
  <si>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</si>
  <si>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</si>
  <si>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</si>
  <si>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</si>
  <si>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</si>
  <si>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</si>
  <si>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</si>
  <si>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</si>
  <si>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</si>
  <si>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</si>
  <si>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</si>
  <si>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</si>
  <si>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</si>
  <si>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</si>
  <si>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</si>
  <si>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</si>
  <si>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</si>
  <si>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</si>
  <si>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</si>
  <si>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</si>
  <si>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</si>
  <si>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</si>
  <si>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</si>
  <si>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</si>
  <si>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</si>
  <si>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</si>
  <si>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</si>
  <si>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</si>
  <si>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</si>
  <si>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</si>
  <si>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</si>
  <si>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</si>
  <si>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</si>
  <si>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</si>
  <si>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</si>
  <si>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</si>
  <si>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</si>
  <si>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</si>
  <si>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</si>
  <si>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</si>
  <si>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</si>
  <si>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</si>
  <si>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</si>
  <si>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</si>
  <si>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</si>
  <si>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</si>
  <si>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</si>
  <si>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</si>
  <si>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</si>
  <si>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</si>
  <si>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</si>
  <si>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</si>
  <si>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</si>
  <si>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</si>
  <si>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</si>
  <si>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</si>
  <si>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</si>
  <si>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</si>
  <si>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</si>
  <si>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</si>
  <si>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</si>
  <si>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</si>
  <si>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</si>
  <si>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</si>
  <si>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</si>
  <si>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</si>
  <si>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</si>
  <si>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</si>
  <si>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</si>
  <si>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</si>
  <si>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</si>
  <si>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</si>
  <si>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</si>
  <si>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</si>
  <si>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</si>
  <si>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</si>
  <si>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</si>
  <si>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</si>
  <si>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</si>
  <si>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</si>
  <si>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</si>
  <si>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</si>
  <si>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</si>
  <si>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</si>
  <si>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</si>
  <si>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</si>
  <si>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</si>
  <si>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</si>
  <si>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</si>
  <si>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</si>
  <si>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</si>
  <si>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</si>
  <si>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</si>
  <si>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</si>
  <si>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</si>
  <si>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</si>
  <si>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</si>
  <si>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</si>
  <si>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</si>
  <si>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</si>
  <si>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</si>
  <si>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</si>
  <si>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</si>
  <si>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</si>
  <si>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</si>
  <si>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</si>
  <si>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</si>
  <si>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</si>
  <si>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</si>
  <si>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</si>
  <si>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</si>
  <si>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</si>
  <si>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</si>
  <si>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</si>
  <si>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</si>
  <si>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</si>
  <si>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</si>
  <si>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</si>
  <si>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</si>
  <si>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</si>
  <si>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</si>
  <si>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</si>
  <si>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</si>
  <si>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</si>
  <si>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</si>
  <si>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</si>
  <si>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</si>
  <si>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</si>
  <si>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</si>
  <si>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</si>
  <si>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</si>
  <si>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</si>
  <si>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</si>
  <si>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</si>
  <si>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</si>
  <si>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</si>
  <si>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</si>
  <si>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</si>
  <si>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</si>
  <si>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</si>
  <si>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</si>
  <si>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</si>
  <si>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</si>
  <si>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</si>
  <si>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</si>
  <si>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</si>
  <si>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</si>
  <si>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</si>
  <si>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</si>
  <si>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</si>
  <si>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</si>
  <si>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</si>
  <si>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</si>
  <si>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</si>
  <si>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</si>
  <si>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</si>
  <si>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</si>
  <si>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</si>
  <si>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</si>
  <si>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</si>
  <si>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</si>
  <si>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</si>
  <si>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</si>
  <si>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</si>
  <si>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</si>
  <si>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</si>
  <si>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</si>
  <si>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</si>
  <si>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</si>
  <si>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</si>
  <si>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</si>
  <si>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</si>
  <si>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</si>
  <si>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</si>
  <si>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</si>
  <si>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</si>
  <si>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</si>
  <si>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</si>
  <si>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</si>
  <si>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</si>
  <si>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</si>
  <si>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</si>
  <si>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</si>
  <si>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</si>
  <si>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</si>
  <si>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</si>
  <si>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</si>
  <si>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</si>
  <si>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</si>
  <si>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</si>
  <si>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</si>
  <si>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</si>
  <si>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</si>
  <si>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</si>
  <si>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</si>
  <si>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</si>
  <si>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</si>
  <si>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</si>
  <si>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</si>
  <si>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</si>
  <si>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</si>
  <si>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</si>
  <si>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</si>
  <si>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</si>
  <si>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</si>
  <si>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</si>
  <si>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</si>
  <si>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</si>
  <si>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</si>
  <si>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</si>
  <si>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</si>
  <si>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</si>
  <si>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</si>
  <si>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</si>
  <si>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</si>
  <si>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</si>
  <si>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</si>
  <si>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</si>
  <si>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</si>
  <si>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</si>
  <si>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</si>
  <si>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</si>
  <si>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</si>
  <si>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</si>
  <si>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</si>
  <si>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</si>
  <si>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</si>
  <si>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</si>
  <si>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</si>
  <si>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</si>
  <si>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</si>
  <si>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</si>
  <si>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</si>
  <si>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</si>
  <si>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</si>
  <si>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</si>
  <si>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</si>
  <si>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</si>
  <si>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</si>
  <si>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</si>
  <si>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</si>
  <si>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</si>
  <si>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</si>
  <si>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</si>
  <si>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</si>
  <si>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</si>
  <si>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</si>
  <si>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</si>
  <si>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</si>
  <si>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</si>
  <si>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</si>
  <si>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</si>
  <si>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</si>
  <si>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</si>
  <si>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</si>
  <si>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</si>
  <si>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</si>
  <si>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</si>
  <si>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</si>
  <si>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</si>
  <si>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</si>
  <si>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</si>
  <si>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</si>
  <si>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</si>
  <si>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</si>
  <si>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</si>
  <si>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</si>
  <si>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</si>
  <si>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</si>
  <si>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</si>
  <si>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</si>
  <si>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</si>
  <si>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</si>
  <si>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</si>
  <si>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</si>
  <si>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</si>
  <si>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</si>
  <si>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</si>
  <si>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</si>
  <si>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</si>
  <si>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</si>
  <si>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</si>
  <si>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</si>
  <si>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</si>
  <si>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</si>
  <si>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</si>
  <si>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</si>
  <si>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</si>
  <si>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</si>
  <si>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</si>
  <si>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</si>
  <si>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</si>
  <si>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</si>
  <si>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</si>
  <si>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</si>
  <si>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</si>
  <si>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</si>
  <si>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</si>
  <si>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</si>
  <si>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</si>
  <si>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</si>
  <si>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</si>
  <si>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</si>
  <si>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</si>
  <si>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</si>
  <si>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</si>
  <si>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</si>
  <si>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</si>
  <si>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</si>
  <si>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</si>
  <si>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</si>
  <si>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</si>
  <si>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</si>
  <si>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</si>
  <si>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</si>
  <si>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</si>
  <si>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</si>
  <si>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</si>
  <si>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</si>
  <si>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</si>
  <si>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</si>
  <si>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</si>
  <si>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</si>
  <si>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</si>
  <si>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</si>
  <si>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</si>
  <si>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</si>
  <si>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</si>
  <si>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</si>
  <si>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</si>
  <si>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</si>
  <si>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</si>
  <si>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</si>
  <si>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</si>
  <si>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</si>
  <si>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</si>
  <si>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</si>
  <si>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</si>
  <si>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</si>
  <si>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</si>
  <si>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</si>
  <si>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</si>
  <si>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</si>
  <si>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</si>
  <si>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</si>
  <si>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</si>
  <si>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</si>
  <si>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</si>
  <si>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</si>
  <si>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</si>
  <si>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</si>
  <si>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</si>
  <si>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</si>
  <si>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</si>
  <si>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</si>
  <si>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</si>
  <si>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</si>
  <si>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</si>
  <si>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</si>
  <si>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</si>
  <si>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</si>
  <si>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</si>
  <si>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</si>
  <si>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</si>
  <si>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</si>
  <si>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</si>
  <si>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</si>
  <si>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</si>
  <si>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</si>
  <si>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</si>
  <si>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</si>
  <si>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</si>
  <si>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</si>
  <si>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</si>
  <si>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</si>
  <si>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</si>
  <si>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</si>
  <si>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</si>
  <si>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</si>
  <si>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</si>
  <si>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</si>
  <si>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</si>
  <si>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</si>
  <si>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</si>
  <si>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</si>
  <si>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</si>
  <si>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</si>
  <si>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</si>
  <si>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</si>
  <si>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</si>
  <si>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</si>
  <si>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</si>
  <si>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</si>
  <si>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</si>
  <si>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</si>
  <si>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</si>
  <si>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</si>
  <si>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</si>
  <si>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</si>
  <si>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</si>
  <si>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</si>
  <si>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</si>
  <si>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</si>
  <si>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</si>
  <si>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</si>
  <si>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</si>
  <si>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</si>
  <si>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</si>
  <si>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</si>
  <si>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</si>
  <si>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</si>
  <si>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</si>
  <si>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</si>
  <si>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</si>
  <si>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</si>
  <si>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</si>
  <si>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</si>
  <si>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</si>
  <si>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</si>
  <si>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</si>
  <si>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</si>
  <si>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</si>
  <si>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</si>
  <si>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</si>
  <si>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</si>
  <si>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</si>
  <si>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</si>
  <si>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</si>
  <si>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</si>
  <si>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</si>
  <si>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</si>
  <si>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</si>
  <si>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</si>
  <si>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</si>
  <si>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</si>
  <si>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</si>
  <si>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</si>
  <si>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</si>
  <si>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</si>
  <si>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</si>
  <si>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</si>
  <si>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</si>
  <si>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</si>
  <si>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</si>
  <si>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</si>
  <si>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</si>
  <si>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</si>
  <si>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</si>
  <si>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</si>
  <si>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</si>
  <si>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</si>
  <si>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</si>
  <si>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</si>
  <si>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</si>
  <si>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</si>
  <si>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</si>
  <si>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</si>
  <si>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</si>
  <si>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</si>
  <si>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</si>
  <si>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</si>
  <si>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</si>
  <si>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</si>
  <si>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</si>
  <si>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</si>
  <si>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</si>
  <si>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</si>
  <si>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</si>
  <si>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</si>
  <si>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</si>
  <si>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</si>
  <si>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</si>
  <si>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</si>
  <si>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</si>
  <si>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</si>
  <si>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</si>
  <si>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</si>
  <si>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</si>
  <si>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</si>
  <si>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</si>
  <si>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</si>
  <si>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</si>
  <si>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</si>
  <si>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</si>
  <si>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</si>
  <si>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</si>
  <si>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</si>
  <si>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</si>
  <si>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</si>
  <si>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</si>
  <si>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</si>
  <si>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</si>
  <si>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</si>
  <si>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</si>
  <si>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</si>
  <si>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</si>
  <si>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</si>
  <si>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</si>
  <si>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</si>
  <si>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</si>
  <si>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</si>
  <si>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</si>
  <si>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</si>
  <si>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</si>
  <si>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</si>
  <si>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</si>
  <si>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</si>
  <si>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</si>
  <si>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</si>
  <si>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</si>
  <si>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</si>
  <si>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</si>
  <si>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</si>
  <si>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</si>
  <si>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</si>
  <si>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</si>
  <si>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</si>
  <si>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</si>
  <si>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</si>
  <si>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</si>
  <si>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</si>
  <si>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</si>
  <si>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</si>
  <si>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</si>
  <si>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</si>
  <si>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</si>
  <si>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</si>
  <si>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</si>
  <si>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</si>
  <si>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</si>
  <si>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</si>
  <si>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</si>
  <si>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</si>
  <si>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</si>
  <si>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</si>
  <si>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</si>
  <si>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</si>
  <si>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</si>
  <si>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</si>
  <si>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</si>
  <si>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</si>
  <si>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</si>
  <si>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</si>
  <si>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</si>
  <si>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</si>
  <si>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</si>
  <si>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</si>
  <si>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</si>
  <si>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</si>
  <si>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</si>
  <si>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</si>
  <si>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</si>
  <si>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</si>
  <si>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</si>
  <si>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</si>
  <si>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</si>
  <si>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</si>
  <si>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</si>
  <si>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</si>
  <si>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</si>
  <si>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</si>
  <si>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</si>
  <si>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</si>
  <si>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</si>
  <si>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</si>
  <si>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</si>
  <si>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</si>
  <si>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</si>
  <si>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</si>
  <si>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</si>
  <si>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</si>
  <si>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</si>
  <si>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</si>
  <si>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</si>
  <si>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</si>
  <si>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</si>
  <si>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</si>
  <si>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</si>
  <si>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</si>
  <si>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</si>
  <si>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</si>
  <si>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</si>
  <si>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</si>
  <si>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</si>
  <si>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</si>
  <si>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</si>
  <si>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</si>
  <si>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</si>
  <si>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</si>
  <si>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</si>
  <si>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</si>
  <si>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</si>
  <si>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</si>
  <si>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</si>
  <si>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</si>
  <si>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</si>
  <si>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</si>
  <si>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</si>
  <si>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</si>
  <si>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</si>
  <si>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</si>
  <si>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</si>
  <si>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</si>
  <si>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</si>
  <si>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</si>
  <si>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</si>
  <si>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</si>
  <si>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</si>
  <si>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</si>
  <si>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</si>
  <si>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</si>
  <si>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</si>
  <si>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</si>
  <si>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</si>
  <si>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</si>
  <si>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</si>
  <si>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</si>
  <si>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</si>
  <si>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</si>
  <si>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</si>
  <si>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</si>
  <si>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</si>
  <si>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</si>
  <si>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</si>
  <si>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</si>
  <si>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</si>
  <si>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</si>
  <si>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</si>
  <si>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</si>
  <si>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</si>
  <si>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</si>
  <si>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</si>
  <si>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</si>
  <si>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</si>
  <si>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</si>
  <si>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</si>
  <si>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</si>
  <si>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</si>
  <si>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</si>
  <si>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</si>
  <si>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</si>
  <si>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</si>
  <si>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</si>
  <si>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</si>
  <si>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</si>
  <si>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</si>
  <si>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</si>
  <si>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</si>
  <si>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</si>
  <si>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</si>
  <si>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</si>
  <si>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</si>
  <si>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</si>
  <si>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</si>
  <si>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</si>
  <si>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</si>
  <si>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</si>
  <si>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</si>
  <si>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</si>
  <si>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</si>
  <si>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</si>
  <si>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</si>
  <si>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</si>
  <si>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</si>
  <si>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</si>
  <si>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</si>
  <si>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</si>
  <si>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</si>
  <si>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</si>
  <si>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</si>
  <si>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</si>
  <si>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</si>
  <si>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</si>
  <si>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</si>
  <si>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</si>
  <si>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</si>
  <si>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</si>
  <si>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</si>
  <si>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</si>
  <si>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</si>
  <si>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</si>
  <si>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</si>
  <si>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</si>
  <si>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</si>
  <si>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</si>
  <si>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</si>
  <si>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</si>
  <si>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</si>
  <si>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</si>
  <si>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</si>
  <si>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</si>
  <si>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</si>
  <si>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</si>
  <si>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</si>
  <si>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</si>
  <si>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</si>
  <si>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</si>
  <si>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</si>
  <si>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</si>
  <si>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</si>
  <si>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</si>
  <si>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</si>
  <si>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</si>
  <si>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</si>
  <si>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</si>
  <si>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</si>
  <si>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</si>
  <si>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</si>
  <si>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</si>
  <si>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</si>
  <si>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</si>
  <si>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</si>
  <si>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</si>
  <si>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</si>
  <si>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</si>
  <si>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</si>
  <si>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</si>
  <si>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</si>
  <si>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</si>
  <si>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</si>
  <si>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</si>
  <si>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</si>
  <si>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</si>
  <si>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</si>
  <si>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</si>
  <si>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</si>
  <si>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</si>
  <si>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</si>
  <si>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</si>
  <si>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</si>
  <si>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</si>
  <si>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</si>
  <si>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</si>
  <si>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</si>
  <si>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</si>
  <si>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</si>
  <si>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</si>
  <si>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</si>
  <si>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</si>
  <si>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</si>
  <si>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</si>
  <si>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</si>
  <si>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</si>
  <si>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</si>
  <si>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</si>
  <si>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</si>
  <si>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</si>
  <si>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</si>
  <si>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</si>
  <si>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</si>
  <si>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</si>
  <si>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</si>
  <si>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</si>
  <si>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</si>
  <si>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</si>
  <si>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</si>
  <si>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</si>
  <si>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</si>
  <si>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</si>
  <si>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</si>
  <si>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</si>
  <si>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</si>
  <si>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</si>
  <si>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</si>
  <si>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</si>
  <si>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</si>
  <si>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</si>
  <si>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</si>
  <si>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</si>
  <si>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</si>
  <si>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</si>
  <si>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</si>
  <si>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</si>
  <si>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</si>
  <si>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</si>
  <si>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</si>
  <si>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</si>
  <si>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</si>
  <si>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</si>
  <si>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</si>
  <si>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</si>
  <si>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</si>
  <si>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</si>
  <si>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</si>
  <si>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</si>
  <si>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</si>
  <si>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</si>
  <si>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</si>
  <si>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</si>
  <si>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</si>
  <si>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</si>
  <si>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</si>
  <si>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</si>
  <si>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</si>
  <si>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</si>
  <si>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</si>
  <si>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</si>
  <si>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</si>
  <si>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</si>
  <si>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</si>
  <si>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</si>
  <si>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</si>
  <si>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</si>
  <si>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</si>
  <si>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</si>
  <si>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</si>
  <si>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</si>
  <si>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</si>
  <si>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</si>
  <si>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</si>
  <si>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</si>
  <si>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</si>
  <si>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</si>
  <si>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</si>
  <si>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</si>
  <si>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</si>
  <si>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</si>
  <si>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</si>
  <si>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</si>
  <si>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</si>
  <si>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</si>
  <si>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</si>
  <si>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</si>
  <si>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</si>
  <si>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</si>
  <si>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</si>
  <si>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</si>
  <si>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</si>
  <si>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</si>
  <si>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</si>
  <si>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</si>
  <si>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</si>
  <si>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</si>
  <si>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</si>
  <si>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</si>
  <si>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</si>
  <si>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</si>
  <si>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</si>
  <si>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</si>
  <si>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</si>
  <si>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</si>
  <si>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</si>
  <si>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</si>
  <si>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</si>
  <si>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</si>
  <si>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</si>
  <si>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</si>
  <si>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</si>
  <si>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</si>
  <si>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</si>
  <si>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</si>
  <si>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</si>
  <si>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</si>
  <si>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</si>
  <si>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</si>
  <si>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</si>
  <si>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</si>
  <si>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</si>
  <si>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</si>
  <si>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</si>
  <si>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</si>
  <si>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</si>
  <si>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</si>
  <si>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</si>
  <si>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</si>
  <si>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</si>
  <si>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</si>
  <si>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</si>
  <si>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</si>
  <si>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</si>
  <si>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</si>
  <si>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</si>
  <si>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</si>
  <si>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</si>
  <si>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</si>
  <si>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</si>
  <si>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</si>
  <si>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</si>
  <si>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</si>
  <si>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</si>
  <si>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</si>
  <si>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</si>
  <si>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</si>
  <si>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</si>
  <si>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</si>
  <si>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</si>
  <si>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</si>
  <si>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</si>
  <si>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</si>
  <si>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</si>
  <si>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</si>
  <si>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</si>
  <si>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</si>
  <si>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</si>
  <si>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</si>
  <si>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</si>
  <si>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</si>
  <si>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</si>
  <si>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</si>
  <si>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</si>
  <si>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</si>
  <si>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</si>
  <si>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</si>
  <si>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</si>
  <si>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</si>
  <si>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</si>
  <si>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</si>
  <si>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</si>
  <si>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</si>
  <si>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</si>
  <si>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</si>
  <si>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</si>
  <si>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</si>
  <si>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</si>
  <si>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</si>
  <si>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</si>
  <si>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</si>
  <si>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</si>
  <si>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</si>
  <si>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</si>
  <si>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</si>
  <si>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</si>
  <si>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</si>
  <si>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</si>
  <si>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</si>
  <si>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</si>
  <si>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</si>
  <si>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</si>
  <si>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</si>
  <si>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</si>
  <si>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</si>
  <si>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</si>
  <si>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</si>
  <si>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</si>
  <si>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</si>
  <si>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</si>
  <si>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</si>
  <si>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</si>
  <si>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</si>
  <si>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</si>
  <si>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</si>
  <si>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</si>
  <si>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</si>
  <si>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</si>
  <si>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</si>
  <si>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</si>
  <si>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</si>
  <si>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</si>
  <si>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</si>
  <si>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</si>
  <si>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</si>
  <si>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</si>
  <si>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</si>
  <si>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</si>
  <si>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</si>
  <si>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</si>
  <si>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</si>
  <si>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</si>
  <si>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</si>
  <si>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</si>
  <si>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</si>
  <si>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</si>
  <si>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</si>
  <si>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</si>
  <si>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</si>
  <si>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</si>
  <si>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</si>
  <si>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</si>
  <si>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</si>
  <si>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</si>
  <si>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</si>
  <si>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</si>
  <si>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</si>
  <si>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</si>
  <si>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</si>
  <si>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</si>
  <si>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</si>
  <si>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</si>
  <si>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</si>
  <si>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</si>
  <si>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</si>
  <si>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</si>
  <si>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</si>
  <si>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</si>
  <si>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</si>
  <si>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</si>
  <si>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</si>
  <si>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</si>
  <si>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</si>
  <si>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</si>
  <si>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</si>
  <si>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</si>
  <si>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</si>
  <si>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</si>
  <si>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</si>
  <si>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</si>
  <si>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</si>
  <si>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</si>
  <si>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</si>
  <si>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</si>
  <si>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</si>
  <si>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</si>
  <si>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</si>
  <si>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</si>
  <si>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</si>
  <si>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</si>
  <si>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</si>
  <si>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</si>
  <si>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</si>
  <si>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</si>
  <si>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</si>
  <si>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</si>
  <si>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</si>
  <si>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</si>
  <si>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</si>
  <si>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</si>
  <si>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</si>
  <si>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</si>
  <si>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</si>
  <si>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</si>
  <si>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</si>
  <si>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</si>
  <si>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</si>
  <si>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</si>
  <si>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</si>
  <si>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</si>
  <si>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</si>
  <si>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</si>
  <si>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</si>
  <si>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</si>
  <si>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</si>
  <si>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</si>
  <si>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</si>
  <si>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</si>
  <si>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</si>
  <si>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</si>
  <si>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</si>
  <si>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</si>
  <si>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</si>
  <si>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</si>
  <si>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</si>
  <si>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</si>
  <si>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</si>
  <si>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</si>
  <si>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</si>
  <si>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</si>
  <si>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</si>
  <si>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</si>
  <si>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</si>
  <si>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</si>
  <si>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</si>
  <si>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</si>
  <si>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</si>
  <si>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</si>
  <si>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</si>
  <si>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</si>
  <si>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</si>
  <si>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</si>
  <si>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</si>
  <si>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</si>
  <si>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</si>
  <si>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</si>
  <si>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</si>
  <si>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</si>
  <si>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</si>
  <si>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</si>
  <si>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</si>
  <si>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</si>
  <si>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</si>
  <si>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</si>
  <si>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</si>
  <si>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</si>
  <si>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</si>
  <si>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</si>
  <si>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</si>
  <si>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</si>
  <si>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</si>
  <si>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</si>
  <si>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</si>
  <si>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</si>
  <si>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</si>
  <si>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</si>
  <si>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</si>
  <si>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</si>
  <si>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</si>
  <si>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</si>
  <si>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</si>
  <si>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</si>
  <si>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</si>
  <si>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</si>
  <si>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</si>
  <si>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</si>
  <si>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</si>
  <si>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</si>
  <si>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</si>
  <si>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</si>
  <si>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</si>
  <si>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</si>
  <si>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</si>
  <si>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</si>
  <si>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</si>
  <si>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</si>
  <si>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</si>
  <si>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</si>
  <si>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</si>
  <si>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</si>
  <si>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</si>
  <si>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</si>
  <si>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</si>
  <si>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</si>
  <si>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</si>
  <si>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</si>
  <si>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</si>
  <si>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</si>
  <si>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</si>
  <si>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</si>
  <si>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</si>
  <si>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</si>
  <si>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</si>
  <si>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</si>
  <si>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</si>
  <si>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</si>
  <si>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</si>
  <si>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</si>
  <si>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</si>
  <si>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</si>
  <si>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</si>
  <si>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</si>
  <si>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</si>
  <si>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</si>
  <si>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</si>
  <si>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</si>
  <si>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</si>
  <si>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</si>
  <si>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</si>
  <si>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</si>
  <si>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</si>
  <si>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</si>
  <si>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</si>
  <si>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</si>
  <si>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</si>
  <si>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</si>
  <si>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</si>
  <si>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</si>
  <si>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</si>
  <si>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</si>
  <si>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</si>
  <si>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</si>
  <si>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</si>
  <si>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</si>
  <si>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</si>
  <si>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</si>
  <si>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</si>
  <si>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</si>
  <si>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</si>
  <si>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</si>
  <si>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</si>
  <si>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</si>
  <si>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</si>
  <si>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</si>
  <si>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</si>
  <si>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</si>
  <si>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</si>
  <si>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</si>
  <si>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</si>
  <si>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</si>
  <si>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</si>
  <si>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</si>
  <si>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</si>
  <si>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</si>
  <si>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</si>
  <si>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</si>
  <si>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</si>
  <si>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</si>
  <si>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</si>
  <si>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</si>
  <si>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</si>
  <si>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</si>
  <si>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</si>
  <si>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</si>
  <si>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</si>
  <si>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</si>
  <si>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</si>
  <si>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</si>
  <si>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</si>
  <si>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</si>
  <si>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</si>
  <si>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</si>
  <si>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</si>
  <si>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</si>
  <si>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</si>
  <si>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</si>
  <si>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</si>
  <si>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</si>
  <si>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</si>
  <si>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</si>
  <si>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</si>
  <si>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</si>
  <si>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</si>
  <si>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</si>
  <si>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</si>
  <si>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</si>
  <si>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</si>
  <si>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</si>
  <si>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</si>
  <si>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</si>
  <si>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</si>
  <si>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</si>
  <si>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</si>
  <si>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</si>
  <si>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</si>
  <si>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</si>
  <si>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</si>
  <si>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</si>
  <si>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</si>
  <si>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</si>
  <si>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</si>
  <si>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</si>
  <si>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</si>
  <si>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</si>
  <si>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</si>
  <si>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</si>
  <si>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</si>
  <si>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</si>
  <si>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</si>
  <si>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</si>
  <si>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</si>
  <si>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</si>
  <si>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</si>
  <si>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</si>
  <si>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</si>
  <si>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</si>
  <si>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</si>
  <si>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</si>
  <si>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</si>
  <si>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</si>
  <si>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</si>
  <si>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</si>
  <si>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</si>
  <si>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</si>
  <si>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</si>
  <si>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</si>
  <si>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</si>
  <si>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</si>
  <si>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</si>
  <si>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</si>
  <si>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</si>
  <si>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</si>
  <si>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</si>
  <si>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</si>
  <si>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</si>
  <si>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</si>
  <si>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</si>
  <si>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</si>
  <si>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</si>
  <si>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</si>
  <si>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</si>
  <si>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</si>
  <si>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</si>
  <si>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</si>
  <si>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</si>
  <si>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</si>
  <si>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</si>
  <si>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</si>
  <si>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</si>
  <si>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</si>
  <si>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</si>
  <si>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</si>
  <si>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</si>
  <si>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</si>
  <si>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</si>
  <si>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</si>
  <si>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</si>
  <si>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</si>
  <si>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</si>
  <si>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</si>
  <si>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</si>
  <si>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</si>
  <si>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</si>
  <si>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</si>
  <si>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</si>
  <si>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</si>
  <si>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</si>
  <si>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</si>
  <si>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</si>
  <si>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</si>
  <si>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</si>
  <si>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</si>
  <si>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</si>
  <si>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</si>
  <si>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</si>
  <si>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</si>
  <si>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</si>
  <si>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</si>
  <si>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</si>
  <si>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</si>
  <si>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</si>
  <si>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</si>
  <si>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</si>
  <si>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</si>
  <si>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</si>
  <si>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</si>
  <si>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</si>
  <si>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</si>
  <si>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</si>
  <si>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</si>
  <si>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</si>
  <si>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</si>
  <si>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</si>
  <si>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</si>
  <si>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</si>
  <si>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</si>
  <si>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</si>
  <si>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</si>
  <si>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</si>
  <si>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</si>
  <si>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</si>
  <si>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</si>
  <si>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</si>
  <si>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</si>
  <si>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</si>
  <si>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</si>
  <si>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</si>
  <si>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</si>
  <si>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</si>
  <si>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</si>
  <si>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</si>
  <si>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</si>
  <si>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</si>
  <si>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</si>
  <si>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</si>
  <si>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</si>
  <si>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</si>
  <si>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</si>
  <si>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</si>
  <si>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</si>
  <si>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</si>
  <si>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</si>
  <si>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</si>
  <si>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</si>
  <si>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</si>
  <si>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</si>
  <si>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</si>
  <si>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</si>
  <si>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</si>
  <si>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</si>
  <si>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</si>
  <si>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</si>
  <si>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</si>
  <si>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</si>
  <si>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</si>
  <si>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</si>
  <si>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</si>
  <si>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</si>
  <si>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</si>
  <si>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</si>
  <si>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</si>
  <si>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</si>
  <si>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</si>
  <si>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</si>
  <si>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</si>
  <si>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</si>
  <si>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</si>
  <si>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</si>
  <si>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</si>
  <si>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</si>
  <si>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</si>
  <si>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</si>
  <si>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</si>
  <si>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</si>
  <si>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</si>
  <si>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</si>
  <si>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</si>
  <si>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</si>
  <si>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</si>
  <si>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</si>
  <si>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</si>
  <si>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</si>
  <si>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</si>
  <si>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</si>
  <si>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</si>
  <si>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</si>
  <si>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</si>
  <si>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</si>
  <si>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</si>
  <si>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</si>
  <si>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</si>
  <si>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</si>
  <si>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</si>
  <si>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</si>
  <si>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</si>
  <si>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</si>
  <si>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</si>
  <si>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</si>
  <si>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</si>
  <si>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</si>
  <si>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</si>
  <si>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</si>
  <si>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</si>
  <si>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</si>
  <si>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</si>
  <si>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</si>
  <si>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</si>
  <si>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</si>
  <si>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</si>
  <si>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</si>
  <si>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</si>
  <si>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</si>
  <si>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</si>
  <si>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</si>
  <si>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</si>
  <si>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</si>
  <si>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</si>
  <si>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</si>
  <si>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</si>
  <si>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</si>
  <si>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</si>
  <si>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</si>
  <si>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</si>
  <si>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</si>
  <si>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</si>
  <si>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</si>
  <si>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</si>
  <si>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</si>
  <si>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</si>
  <si>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</si>
  <si>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</si>
  <si>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</si>
  <si>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</si>
  <si>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</si>
  <si>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</si>
  <si>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</si>
  <si>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</si>
  <si>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</si>
  <si>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</si>
  <si>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</si>
  <si>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</si>
  <si>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</si>
  <si>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</si>
  <si>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</si>
  <si>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</si>
  <si>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</si>
  <si>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</si>
  <si>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</si>
  <si>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</si>
  <si>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</si>
  <si>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</si>
  <si>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</si>
  <si>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</si>
  <si>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</si>
  <si>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</si>
  <si>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</si>
  <si>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</si>
  <si>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</si>
  <si>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</si>
  <si>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</si>
  <si>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</si>
  <si>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</si>
  <si>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</si>
  <si>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</si>
  <si>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</si>
  <si>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</si>
  <si>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</si>
  <si>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</si>
  <si>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</si>
  <si>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</si>
  <si>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</si>
  <si>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</si>
  <si>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</si>
  <si>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</si>
  <si>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</si>
  <si>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</si>
  <si>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</si>
  <si>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</si>
  <si>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</si>
  <si>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</si>
  <si>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</si>
  <si>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</si>
  <si>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</si>
  <si>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</si>
  <si>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</si>
  <si>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</si>
  <si>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</si>
  <si>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</si>
  <si>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</si>
  <si>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</si>
  <si>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</si>
  <si>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</si>
  <si>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</si>
  <si>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</si>
  <si>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</si>
  <si>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</si>
  <si>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</si>
  <si>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</si>
  <si>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</si>
  <si>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</si>
  <si>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</si>
  <si>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</si>
  <si>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</si>
  <si>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</si>
  <si>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</si>
  <si>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</si>
  <si>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</si>
  <si>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</si>
  <si>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</si>
  <si>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</si>
  <si>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</si>
  <si>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</si>
  <si>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</si>
  <si>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</si>
  <si>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</si>
  <si>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</si>
  <si>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</si>
  <si>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</si>
  <si>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</si>
  <si>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</si>
  <si>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</si>
  <si>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</si>
  <si>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</si>
  <si>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</si>
  <si>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</si>
  <si>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</si>
  <si>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</si>
  <si>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</si>
  <si>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</si>
  <si>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</si>
  <si>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</si>
  <si>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</si>
  <si>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</si>
  <si>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</si>
  <si>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</si>
  <si>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</si>
  <si>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</si>
  <si>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</si>
  <si>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</si>
  <si>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</si>
  <si>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</si>
  <si>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</si>
  <si>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</si>
  <si>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</si>
  <si>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</si>
  <si>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</si>
  <si>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</si>
  <si>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</si>
  <si>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</si>
  <si>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</si>
  <si>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</si>
  <si>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</si>
  <si>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</si>
  <si>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</si>
  <si>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</si>
  <si>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</si>
  <si>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</si>
  <si>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</si>
  <si>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</si>
  <si>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</si>
  <si>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</si>
  <si>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</si>
  <si>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</si>
  <si>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</si>
  <si>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</si>
  <si>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</si>
  <si>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</si>
  <si>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</si>
  <si>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</si>
  <si>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</si>
  <si>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</si>
  <si>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</si>
  <si>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</si>
  <si>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</si>
  <si>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</si>
  <si>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</si>
  <si>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</si>
  <si>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</si>
  <si>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</si>
  <si>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</si>
  <si>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</si>
  <si>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</si>
  <si>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</si>
  <si>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</si>
  <si>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</si>
  <si>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</si>
  <si>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</si>
  <si>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</si>
  <si>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</si>
  <si>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</si>
  <si>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</si>
  <si>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</si>
  <si>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</si>
  <si>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</si>
  <si>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</si>
  <si>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</si>
  <si>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</si>
  <si>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</si>
  <si>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</si>
  <si>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</si>
  <si>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</si>
  <si>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</si>
  <si>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</si>
  <si>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</si>
  <si>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</si>
  <si>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</si>
  <si>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</si>
  <si>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</si>
  <si>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</si>
  <si>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</si>
  <si>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</si>
  <si>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</si>
  <si>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</si>
  <si>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</si>
  <si>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</si>
  <si>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</si>
  <si>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</si>
  <si>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</si>
  <si>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</si>
  <si>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</si>
  <si>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</si>
  <si>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</si>
  <si>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</si>
  <si>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</si>
  <si>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</si>
  <si>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</si>
  <si>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</si>
  <si>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</si>
  <si>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</si>
  <si>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</si>
  <si>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</si>
  <si>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</si>
  <si>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</si>
  <si>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</si>
  <si>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</si>
  <si>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</si>
  <si>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</si>
  <si>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</si>
  <si>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</si>
  <si>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</si>
  <si>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</si>
  <si>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</si>
  <si>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</si>
  <si>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</si>
  <si>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</si>
  <si>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</si>
  <si>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</si>
  <si>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</si>
  <si>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</si>
  <si>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</si>
  <si>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</si>
  <si>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</si>
  <si>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</si>
  <si>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</si>
  <si>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</si>
  <si>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</si>
  <si>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</si>
  <si>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</si>
  <si>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</si>
  <si>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</si>
  <si>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</si>
  <si>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</si>
  <si>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</si>
  <si>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</si>
  <si>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</si>
  <si>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</si>
  <si>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</si>
  <si>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</si>
  <si>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</si>
  <si>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</si>
  <si>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</si>
  <si>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</si>
  <si>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</si>
  <si>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</si>
  <si>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</si>
  <si>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</si>
  <si>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</si>
  <si>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</si>
  <si>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</si>
  <si>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</si>
  <si>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</si>
  <si>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</si>
  <si>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</si>
  <si>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</si>
  <si>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</si>
  <si>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</si>
  <si>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</si>
  <si>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</si>
  <si>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</si>
  <si>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</si>
  <si>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</si>
  <si>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</si>
  <si>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</si>
  <si>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</si>
  <si>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</si>
  <si>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</si>
  <si>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</si>
  <si>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</si>
  <si>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</si>
  <si>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</si>
  <si>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</si>
  <si>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</si>
  <si>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</si>
  <si>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</si>
  <si>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</si>
  <si>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</si>
  <si>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</si>
  <si>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</si>
  <si>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</si>
  <si>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</si>
  <si>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</si>
  <si>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</si>
  <si>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</si>
  <si>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</si>
  <si>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</si>
  <si>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</si>
  <si>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</si>
  <si>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</si>
  <si>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</si>
  <si>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</si>
  <si>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</si>
  <si>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</si>
  <si>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</si>
  <si>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</si>
  <si>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</si>
  <si>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</si>
  <si>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</si>
  <si>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</si>
  <si>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</si>
  <si>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</si>
  <si>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</si>
  <si>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</si>
  <si>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</si>
  <si>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</si>
  <si>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</si>
  <si>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</si>
  <si>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</si>
  <si>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</si>
  <si>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</si>
  <si>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</si>
  <si>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</si>
  <si>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</si>
  <si>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</si>
  <si>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</si>
  <si>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</si>
  <si>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</si>
  <si>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</si>
  <si>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</si>
  <si>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</si>
  <si>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</si>
  <si>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</si>
  <si>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</si>
  <si>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</si>
  <si>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</si>
  <si>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</si>
  <si>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</si>
  <si>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</si>
  <si>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</si>
  <si>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</si>
  <si>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</si>
  <si>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</si>
  <si>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</si>
  <si>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</si>
  <si>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</si>
  <si>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</si>
  <si>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</si>
  <si>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</si>
  <si>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</si>
  <si>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</si>
  <si>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</si>
  <si>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</si>
  <si>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</si>
  <si>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</si>
  <si>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</si>
  <si>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</si>
  <si>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</si>
  <si>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</si>
  <si>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</si>
  <si>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</si>
  <si>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</si>
  <si>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</si>
  <si>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</si>
  <si>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</si>
  <si>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</si>
  <si>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</si>
  <si>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</si>
  <si>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</si>
  <si>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</si>
  <si>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</si>
  <si>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</si>
  <si>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</si>
  <si>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</si>
  <si>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</si>
  <si>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</si>
  <si>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</si>
  <si>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</si>
  <si>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</si>
  <si>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</si>
  <si>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</si>
  <si>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</si>
  <si>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</si>
  <si>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</si>
  <si>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</si>
  <si>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</si>
  <si>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</si>
  <si>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</si>
  <si>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</si>
  <si>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</si>
  <si>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</si>
  <si>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</si>
  <si>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</si>
  <si>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</si>
  <si>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</si>
  <si>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</si>
  <si>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</si>
  <si>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</si>
  <si>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</si>
  <si>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</si>
  <si>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</si>
  <si>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</si>
  <si>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</si>
  <si>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</si>
  <si>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</si>
  <si>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</si>
  <si>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</si>
  <si>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</si>
  <si>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</si>
  <si>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</si>
  <si>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</si>
  <si>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</si>
  <si>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</si>
  <si>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</si>
  <si>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</si>
  <si>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</si>
  <si>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</si>
  <si>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</si>
  <si>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</si>
  <si>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</si>
  <si>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</si>
  <si>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</si>
  <si>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</si>
  <si>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</si>
  <si>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</si>
  <si>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</si>
  <si>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</si>
  <si>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</si>
  <si>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</si>
  <si>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</si>
  <si>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</si>
  <si>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</si>
  <si>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</si>
  <si>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</si>
  <si>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</si>
  <si>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</si>
  <si>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</si>
  <si>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</si>
  <si>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</si>
  <si>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</si>
  <si>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</si>
  <si>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</si>
  <si>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</si>
  <si>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</si>
  <si>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</si>
  <si>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</si>
  <si>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</si>
  <si>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</si>
  <si>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</si>
  <si>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</si>
  <si>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</si>
  <si>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</si>
  <si>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</si>
  <si>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</si>
  <si>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</si>
  <si>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</si>
  <si>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</si>
  <si>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</si>
  <si>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</si>
  <si>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</si>
  <si>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</si>
  <si>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</si>
  <si>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</si>
  <si>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</si>
  <si>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</si>
  <si>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</si>
  <si>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</si>
  <si>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</si>
  <si>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</si>
  <si>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</si>
  <si>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</si>
  <si>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</si>
  <si>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</si>
  <si>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</si>
  <si>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</si>
  <si>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</si>
  <si>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</si>
  <si>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</si>
  <si>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</si>
  <si>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</si>
  <si>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</si>
  <si>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</si>
  <si>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</si>
  <si>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</si>
  <si>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</si>
  <si>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</si>
  <si>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</si>
  <si>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</si>
  <si>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</si>
  <si>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</si>
  <si>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</si>
  <si>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</si>
  <si>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</si>
  <si>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</si>
  <si>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</si>
  <si>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</si>
  <si>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</si>
  <si>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</si>
  <si>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</si>
  <si>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</si>
  <si>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</si>
  <si>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</si>
  <si>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</si>
  <si>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</si>
  <si>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</si>
  <si>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</si>
  <si>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</si>
  <si>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</si>
  <si>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</si>
  <si>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</si>
  <si>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</si>
  <si>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</si>
  <si>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</si>
  <si>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</si>
  <si>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</si>
  <si>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</si>
  <si>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</si>
  <si>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</si>
  <si>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</si>
  <si>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</si>
  <si>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</si>
  <si>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</si>
  <si>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</si>
  <si>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</si>
  <si>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</si>
  <si>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</si>
  <si>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</si>
  <si>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</si>
  <si>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</si>
  <si>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</si>
  <si>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</si>
  <si>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</si>
  <si>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</si>
  <si>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</si>
  <si>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</si>
  <si>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</si>
  <si>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</si>
  <si>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</si>
  <si>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</si>
  <si>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</si>
  <si>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</si>
  <si>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</si>
  <si>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</si>
  <si>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</si>
  <si>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</si>
  <si>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</si>
  <si>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</si>
  <si>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</si>
  <si>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</si>
  <si>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</si>
  <si>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</si>
  <si>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</si>
  <si>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</si>
  <si>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</si>
  <si>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</si>
  <si>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</si>
  <si>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</si>
  <si>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</si>
  <si>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</si>
  <si>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</si>
  <si>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</si>
  <si>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</si>
  <si>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</si>
  <si>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</si>
  <si>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</si>
  <si>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</si>
  <si>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</si>
  <si>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</si>
  <si>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</si>
  <si>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</si>
  <si>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</si>
  <si>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</si>
  <si>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</si>
  <si>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</si>
  <si>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</si>
  <si>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</si>
  <si>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</si>
  <si>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</si>
  <si>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</si>
  <si>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</si>
  <si>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</si>
  <si>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</si>
  <si>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</si>
  <si>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</si>
  <si>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</si>
  <si>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</si>
  <si>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</si>
  <si>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</si>
  <si>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</si>
  <si>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</si>
  <si>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</si>
  <si>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</si>
  <si>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</si>
  <si>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</si>
  <si>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</si>
  <si>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</si>
  <si>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</si>
  <si>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</si>
  <si>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</si>
  <si>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</si>
  <si>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</si>
  <si>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</si>
  <si>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</si>
  <si>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</si>
  <si>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</si>
  <si>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</si>
  <si>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</si>
  <si>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</si>
  <si>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</si>
  <si>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</si>
  <si>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</si>
  <si>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</si>
  <si>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</si>
  <si>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</si>
  <si>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</si>
  <si>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</si>
  <si>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</si>
  <si>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</si>
  <si>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</si>
  <si>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</si>
  <si>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</si>
  <si>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</si>
  <si>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</si>
  <si>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</si>
  <si>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</si>
  <si>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</si>
  <si>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</si>
  <si>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</si>
  <si>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</si>
  <si>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</si>
  <si>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</si>
  <si>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</si>
  <si>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</si>
  <si>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</si>
  <si>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</si>
  <si>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</si>
  <si>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</si>
  <si>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</si>
  <si>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</si>
  <si>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</si>
  <si>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</si>
  <si>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</si>
  <si>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</si>
  <si>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</si>
  <si>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</si>
  <si>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</si>
  <si>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</si>
  <si>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</si>
  <si>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</si>
  <si>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</si>
  <si>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</si>
  <si>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</si>
  <si>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</si>
  <si>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</si>
  <si>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</si>
  <si>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</si>
  <si>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</si>
  <si>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</si>
  <si>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</si>
  <si>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</si>
  <si>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</si>
  <si>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</si>
  <si>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</si>
  <si>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</si>
  <si>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</si>
  <si>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</si>
  <si>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</si>
  <si>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</si>
  <si>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</si>
  <si>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</si>
  <si>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</si>
  <si>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</si>
  <si>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</si>
  <si>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</si>
  <si>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</si>
  <si>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</si>
  <si>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</si>
  <si>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</si>
  <si>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</si>
  <si>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</si>
  <si>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</si>
  <si>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</si>
  <si>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</si>
  <si>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</si>
  <si>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</si>
  <si>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</si>
  <si>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</si>
  <si>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</si>
  <si>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</si>
  <si>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</si>
  <si>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</si>
  <si>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</si>
  <si>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</si>
  <si>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</si>
  <si>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</si>
  <si>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</si>
  <si>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</si>
  <si>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</si>
  <si>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</si>
  <si>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</si>
  <si>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</si>
  <si>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</si>
  <si>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</si>
  <si>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</si>
  <si>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</si>
  <si>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</si>
  <si>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</si>
  <si>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</si>
  <si>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</si>
  <si>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</si>
  <si>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</si>
  <si>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</si>
  <si>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</si>
  <si>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</si>
  <si>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</si>
  <si>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</si>
  <si>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</si>
  <si>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</si>
  <si>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</si>
  <si>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</si>
  <si>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</si>
  <si>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</si>
  <si>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</si>
  <si>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</si>
  <si>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</si>
  <si>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</si>
  <si>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</si>
  <si>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</si>
  <si>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</si>
  <si>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</si>
  <si>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</si>
  <si>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</si>
  <si>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</si>
  <si>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</si>
  <si>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</si>
  <si>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</si>
  <si>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</si>
  <si>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</si>
  <si>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</si>
  <si>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</si>
  <si>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</si>
  <si>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</si>
  <si>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</si>
  <si>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</si>
  <si>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</si>
  <si>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</si>
  <si>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</si>
  <si>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</si>
  <si>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</si>
  <si>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</si>
  <si>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</si>
  <si>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</si>
  <si>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</si>
  <si>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</si>
  <si>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</si>
  <si>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</si>
  <si>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</si>
  <si>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</si>
  <si>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</si>
  <si>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</si>
  <si>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</si>
  <si>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</si>
  <si>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</si>
  <si>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</si>
  <si>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</si>
  <si>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</si>
  <si>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</si>
  <si>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</si>
  <si>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</si>
  <si>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</si>
  <si>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</si>
  <si>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</si>
  <si>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</si>
  <si>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</si>
  <si>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</si>
  <si>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</si>
  <si>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</si>
  <si>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</si>
  <si>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</si>
  <si>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</si>
  <si>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</si>
  <si>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</si>
  <si>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</si>
  <si>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</si>
  <si>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</si>
  <si>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</si>
  <si>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</si>
  <si>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</si>
  <si>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</si>
  <si>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</si>
  <si>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</si>
  <si>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</si>
  <si>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</si>
  <si>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</si>
  <si>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</si>
  <si>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</si>
  <si>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</si>
  <si>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</si>
  <si>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</si>
  <si>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</si>
  <si>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</si>
  <si>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</si>
  <si>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</si>
  <si>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</si>
  <si>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</si>
  <si>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</si>
  <si>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</si>
  <si>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</si>
  <si>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</si>
  <si>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</si>
  <si>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</si>
  <si>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</si>
  <si>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</si>
  <si>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</si>
  <si>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</si>
  <si>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</si>
  <si>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</si>
  <si>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</si>
  <si>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</si>
  <si>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</si>
  <si>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</si>
  <si>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</si>
  <si>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</si>
  <si>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</si>
  <si>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</si>
  <si>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</si>
  <si>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</si>
  <si>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</si>
  <si>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</si>
  <si>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</si>
  <si>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</si>
  <si>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</si>
  <si>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</si>
  <si>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</si>
  <si>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</si>
  <si>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</si>
  <si>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</si>
  <si>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</si>
  <si>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</si>
  <si>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</si>
  <si>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</si>
  <si>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</si>
  <si>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</si>
  <si>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</si>
  <si>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</si>
  <si>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</si>
  <si>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</si>
  <si>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</si>
  <si>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</si>
  <si>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</si>
  <si>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</si>
  <si>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</si>
  <si>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</si>
  <si>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</si>
  <si>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</si>
  <si>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</si>
  <si>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</si>
  <si>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</si>
  <si>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</si>
  <si>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</si>
  <si>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</si>
  <si>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</si>
  <si>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</si>
  <si>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</si>
  <si>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</si>
  <si>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</si>
  <si>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</si>
  <si>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</si>
  <si>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</si>
  <si>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</si>
  <si>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</si>
  <si>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</si>
  <si>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</si>
  <si>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</si>
  <si>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</si>
  <si>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</si>
  <si>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</si>
  <si>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</si>
  <si>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</si>
  <si>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</si>
  <si>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</si>
  <si>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</si>
  <si>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</si>
  <si>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</si>
  <si>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</si>
  <si>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</si>
  <si>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</si>
  <si>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</si>
  <si>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</si>
  <si>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</si>
  <si>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</si>
  <si>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</si>
  <si>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</si>
  <si>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</si>
  <si>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</si>
  <si>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</si>
  <si>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</si>
  <si>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</si>
  <si>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</si>
  <si>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</si>
  <si>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</si>
  <si>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</si>
  <si>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</si>
  <si>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</si>
  <si>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</si>
  <si>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</si>
  <si>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</si>
  <si>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</si>
  <si>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</si>
  <si>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</si>
  <si>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</si>
  <si>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</si>
  <si>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</si>
  <si>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</si>
  <si>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</si>
  <si>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</si>
  <si>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</si>
  <si>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</si>
  <si>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</si>
  <si>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</si>
  <si>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</si>
  <si>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</si>
  <si>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</si>
  <si>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</si>
  <si>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</si>
  <si>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</si>
  <si>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</si>
  <si>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</si>
  <si>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</si>
  <si>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</si>
  <si>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</si>
  <si>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</si>
  <si>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</si>
  <si>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</si>
  <si>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</si>
  <si>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</si>
  <si>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</si>
  <si>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</si>
  <si>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</si>
  <si>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</si>
  <si>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</si>
  <si>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</si>
  <si>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</si>
  <si>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</si>
  <si>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</si>
  <si>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</si>
  <si>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</si>
  <si>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</si>
  <si>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</si>
  <si>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</si>
  <si>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</si>
  <si>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</si>
  <si>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</si>
  <si>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</si>
  <si>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</si>
  <si>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</si>
  <si>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</si>
  <si>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</si>
  <si>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</si>
  <si>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</si>
  <si>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</si>
  <si>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</si>
  <si>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</si>
  <si>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</si>
  <si>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</si>
  <si>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</si>
  <si>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</si>
  <si>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</si>
  <si>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</si>
  <si>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</si>
  <si>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</si>
  <si>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</si>
  <si>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</si>
  <si>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</si>
  <si>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</si>
  <si>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</si>
  <si>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</si>
  <si>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</si>
  <si>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</si>
  <si>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</si>
  <si>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</si>
  <si>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</si>
  <si>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</si>
  <si>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</si>
  <si>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</si>
  <si>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</si>
  <si>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</si>
  <si>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</si>
  <si>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</si>
  <si>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</si>
  <si>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</si>
  <si>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</si>
  <si>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</si>
  <si>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</si>
  <si>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</si>
  <si>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</si>
  <si>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</si>
  <si>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</si>
  <si>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</si>
  <si>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</si>
  <si>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</si>
  <si>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</si>
  <si>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</si>
  <si>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</si>
  <si>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</si>
  <si>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</si>
  <si>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</si>
  <si>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</si>
  <si>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</si>
  <si>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</si>
  <si>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</si>
  <si>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</si>
  <si>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</si>
  <si>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</si>
  <si>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</si>
  <si>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</si>
  <si>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</si>
  <si>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</si>
  <si>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</si>
  <si>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</si>
  <si>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</si>
  <si>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</si>
  <si>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</si>
  <si>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</si>
  <si>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</si>
  <si>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</si>
  <si>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</si>
  <si>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</si>
  <si>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</si>
  <si>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</si>
  <si>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</si>
  <si>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</si>
  <si>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</si>
  <si>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</si>
  <si>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</si>
  <si>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</si>
  <si>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</si>
  <si>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</si>
  <si>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</si>
  <si>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</si>
  <si>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</si>
  <si>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</si>
  <si>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</si>
  <si>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</si>
  <si>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</si>
  <si>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</si>
  <si>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</si>
  <si>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</si>
  <si>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</si>
  <si>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</si>
  <si>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</si>
  <si>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</si>
  <si>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</si>
  <si>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</si>
  <si>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</si>
  <si>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</si>
  <si>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</si>
  <si>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</si>
  <si>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</si>
  <si>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</si>
  <si>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</si>
  <si>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</si>
  <si>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</si>
  <si>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</si>
  <si>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</si>
  <si>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</si>
  <si>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</si>
  <si>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</si>
  <si>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</si>
  <si>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</si>
  <si>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</si>
  <si>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</si>
  <si>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</si>
  <si>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</si>
  <si>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</si>
  <si>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</si>
  <si>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</si>
  <si>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</si>
  <si>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</si>
  <si>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</si>
  <si>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</si>
  <si>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</si>
  <si>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</si>
  <si>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</si>
  <si>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</si>
  <si>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</si>
  <si>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</si>
  <si>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</si>
  <si>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</si>
  <si>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</si>
  <si>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</si>
  <si>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</si>
  <si>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</si>
  <si>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</si>
  <si>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</si>
  <si>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</si>
  <si>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</si>
  <si>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</si>
  <si>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</si>
  <si>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</si>
  <si>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</si>
  <si>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</si>
  <si>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</si>
  <si>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</si>
  <si>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</si>
  <si>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</si>
  <si>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</si>
  <si>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</si>
  <si>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</si>
  <si>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</si>
  <si>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</si>
  <si>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</si>
  <si>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</si>
  <si>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</si>
  <si>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</si>
  <si>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</si>
  <si>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</si>
  <si>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</si>
  <si>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</si>
  <si>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</si>
  <si>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</si>
  <si>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</si>
  <si>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</si>
  <si>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</si>
  <si>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</si>
  <si>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</si>
  <si>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</si>
  <si>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</si>
  <si>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</si>
  <si>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</si>
  <si>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</si>
  <si>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</si>
  <si>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</si>
  <si>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</si>
  <si>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</si>
  <si>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</si>
  <si>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</si>
  <si>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</si>
  <si>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</si>
  <si>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</si>
  <si>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</si>
  <si>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</si>
  <si>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</si>
  <si>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</si>
  <si>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</si>
  <si>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</si>
  <si>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</si>
  <si>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</si>
  <si>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</si>
  <si>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</si>
  <si>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</si>
  <si>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</si>
  <si>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</si>
  <si>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</si>
  <si>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</si>
  <si>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</si>
  <si>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</si>
  <si>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</si>
  <si>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</si>
  <si>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</si>
  <si>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</si>
  <si>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</si>
  <si>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</si>
  <si>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</si>
  <si>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</si>
  <si>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</si>
  <si>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</si>
  <si>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</si>
  <si>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</si>
  <si>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</si>
  <si>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</si>
  <si>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</si>
  <si>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</si>
  <si>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</si>
  <si>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</si>
  <si>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</si>
  <si>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</si>
  <si>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</si>
  <si>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</si>
  <si>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</si>
  <si>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</si>
  <si>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</si>
  <si>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</si>
  <si>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</si>
  <si>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</si>
  <si>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</si>
  <si>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</si>
  <si>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</si>
  <si>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</si>
  <si>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</si>
  <si>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</si>
  <si>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</si>
  <si>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</si>
  <si>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</si>
  <si>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</si>
  <si>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</si>
  <si>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</si>
  <si>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</si>
  <si>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</si>
  <si>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</si>
  <si>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</si>
  <si>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</si>
  <si>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</si>
  <si>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</si>
  <si>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</si>
  <si>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</si>
  <si>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</si>
  <si>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</si>
  <si>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</si>
  <si>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</si>
  <si>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</si>
  <si>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</si>
  <si>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</si>
  <si>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</si>
  <si>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</si>
  <si>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</si>
  <si>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</si>
  <si>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</si>
  <si>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</si>
  <si>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</si>
  <si>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</si>
  <si>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</si>
  <si>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</si>
  <si>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</si>
  <si>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</si>
  <si>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</si>
  <si>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</si>
  <si>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</si>
  <si>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</si>
  <si>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</si>
  <si>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</si>
  <si>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</si>
  <si>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</si>
  <si>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</si>
  <si>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</si>
  <si>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</si>
  <si>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</si>
  <si>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</si>
  <si>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</si>
  <si>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</si>
  <si>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</si>
  <si>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</si>
  <si>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</si>
  <si>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</si>
  <si>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</si>
  <si>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</si>
  <si>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</si>
  <si>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</si>
  <si>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</si>
  <si>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</si>
  <si>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</si>
  <si>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</si>
  <si>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</si>
  <si>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</si>
  <si>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</si>
  <si>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</si>
  <si>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</si>
  <si>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</si>
  <si>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</si>
  <si>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</si>
  <si>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</si>
  <si>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</si>
  <si>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</si>
  <si>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</si>
  <si>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</si>
  <si>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</si>
  <si>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</si>
  <si>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</si>
  <si>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</si>
  <si>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</si>
  <si>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</si>
  <si>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</si>
  <si>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</si>
  <si>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</si>
  <si>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</si>
  <si>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</si>
  <si>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</si>
  <si>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</si>
  <si>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</si>
  <si>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</si>
  <si>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</si>
  <si>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</si>
  <si>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</si>
  <si>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</si>
  <si>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</si>
  <si>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</si>
  <si>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</si>
  <si>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</si>
  <si>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</si>
  <si>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</si>
  <si>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</si>
  <si>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</si>
  <si>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</si>
  <si>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</si>
  <si>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</si>
  <si>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</si>
  <si>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</si>
  <si>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</si>
  <si>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</si>
  <si>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</si>
  <si>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</si>
  <si>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</si>
  <si>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</si>
  <si>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</si>
  <si>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</si>
  <si>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</si>
  <si>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</si>
  <si>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</si>
  <si>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</si>
  <si>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</si>
  <si>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</si>
  <si>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</si>
  <si>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</si>
  <si>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</si>
  <si>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</si>
  <si>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</si>
  <si>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</si>
  <si>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</si>
  <si>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</si>
  <si>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</si>
  <si>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</si>
  <si>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</si>
  <si>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</si>
  <si>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</si>
  <si>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</si>
  <si>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</si>
  <si>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</si>
  <si>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</si>
  <si>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</si>
  <si>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</si>
  <si>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</si>
  <si>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</si>
  <si>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</si>
  <si>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</si>
  <si>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</si>
  <si>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</si>
  <si>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</si>
  <si>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</si>
  <si>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</si>
  <si>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</si>
  <si>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</si>
  <si>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</si>
  <si>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</si>
  <si>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</si>
  <si>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</si>
  <si>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</si>
  <si>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</si>
  <si>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</si>
  <si>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</si>
  <si>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</si>
  <si>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</si>
  <si>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</si>
  <si>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</si>
  <si>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</si>
  <si>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</si>
  <si>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</si>
  <si>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</si>
  <si>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</si>
  <si>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</si>
  <si>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</si>
  <si>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</si>
  <si>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</si>
  <si>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</si>
  <si>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</si>
  <si>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</si>
  <si>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</si>
  <si>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</si>
  <si>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</si>
  <si>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</si>
  <si>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</si>
  <si>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</si>
  <si>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</si>
  <si>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</si>
  <si>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</si>
  <si>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</si>
  <si>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</si>
  <si>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</si>
  <si>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</si>
  <si>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</si>
  <si>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</si>
  <si>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</si>
  <si>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</si>
  <si>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</si>
  <si>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</si>
  <si>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</si>
  <si>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</si>
  <si>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</si>
  <si>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</si>
  <si>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</si>
  <si>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</si>
  <si>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</si>
  <si>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</si>
  <si>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</si>
  <si>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</si>
  <si>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</si>
  <si>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</si>
  <si>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</si>
  <si>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</si>
  <si>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</si>
  <si>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</si>
  <si>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</si>
  <si>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</si>
  <si>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</si>
  <si>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</si>
  <si>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</si>
  <si>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</si>
  <si>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</si>
  <si>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</si>
  <si>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</si>
  <si>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</si>
  <si>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</si>
  <si>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</si>
  <si>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</si>
  <si>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</si>
  <si>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</si>
  <si>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</si>
  <si>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</si>
  <si>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</si>
  <si>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</si>
  <si>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</si>
  <si>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</si>
  <si>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</si>
  <si>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</si>
  <si>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</si>
  <si>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</si>
  <si>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</si>
  <si>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</si>
  <si>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</si>
  <si>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</si>
  <si>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</si>
  <si>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</si>
  <si>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</si>
  <si>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</si>
  <si>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</si>
  <si>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</si>
  <si>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</si>
  <si>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</si>
  <si>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</si>
  <si>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</si>
  <si>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</si>
  <si>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</si>
  <si>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</si>
  <si>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</si>
  <si>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</si>
  <si>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</si>
  <si>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</si>
  <si>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</si>
  <si>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</si>
  <si>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</si>
  <si>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</si>
  <si>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</si>
  <si>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</si>
  <si>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</si>
  <si>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</si>
  <si>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</si>
  <si>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</si>
  <si>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</si>
  <si>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</si>
  <si>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</si>
  <si>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</si>
  <si>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</si>
  <si>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</si>
  <si>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</si>
  <si>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</si>
  <si>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</si>
  <si>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</si>
  <si>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</si>
  <si>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</si>
  <si>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</si>
  <si>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</si>
  <si>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</si>
  <si>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</si>
  <si>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</si>
  <si>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</si>
  <si>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</si>
  <si>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</si>
  <si>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</si>
  <si>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</si>
  <si>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</si>
  <si>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</si>
  <si>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</si>
  <si>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</si>
  <si>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</si>
  <si>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</si>
  <si>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</si>
  <si>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</si>
  <si>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</si>
  <si>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</si>
  <si>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</si>
  <si>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</si>
  <si>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</si>
  <si>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</si>
  <si>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</si>
  <si>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</si>
  <si>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</si>
  <si>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</si>
  <si>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</si>
  <si>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</si>
  <si>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</si>
  <si>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</si>
  <si>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</si>
  <si>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</si>
  <si>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</si>
  <si>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</si>
  <si>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</si>
  <si>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</si>
  <si>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</si>
  <si>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</si>
  <si>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</si>
  <si>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</si>
  <si>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</si>
  <si>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</si>
  <si>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</si>
  <si>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</si>
  <si>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</si>
  <si>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</si>
  <si>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</si>
  <si>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</si>
  <si>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</si>
  <si>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</si>
  <si>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</si>
  <si>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</si>
  <si>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</si>
  <si>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</si>
  <si>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</si>
  <si>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</si>
  <si>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</si>
  <si>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</si>
  <si>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</si>
  <si>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</si>
  <si>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</si>
  <si>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</si>
  <si>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</si>
  <si>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</si>
  <si>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</si>
  <si>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</si>
  <si>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</si>
  <si>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</si>
  <si>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</si>
  <si>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</si>
  <si>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</si>
  <si>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</si>
  <si>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</si>
  <si>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</si>
  <si>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</si>
  <si>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</si>
  <si>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</si>
  <si>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</si>
  <si>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</si>
  <si>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</si>
  <si>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</si>
  <si>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</si>
  <si>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</si>
  <si>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</si>
  <si>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</si>
  <si>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</si>
  <si>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</si>
  <si>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</si>
  <si>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</si>
  <si>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</si>
  <si>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</si>
  <si>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</si>
  <si>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</si>
  <si>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</si>
  <si>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</si>
  <si>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</si>
  <si>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</si>
  <si>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</si>
  <si>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</si>
  <si>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</si>
  <si>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</si>
  <si>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</si>
  <si>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</si>
  <si>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</si>
  <si>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</si>
  <si>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</si>
  <si>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</si>
  <si>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</si>
  <si>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</si>
  <si>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</si>
  <si>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</si>
  <si>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</si>
  <si>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</si>
  <si>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</si>
  <si>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</si>
  <si>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</si>
  <si>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</si>
  <si>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</si>
  <si>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</si>
  <si>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</si>
  <si>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</si>
  <si>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</si>
  <si>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</si>
  <si>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</si>
  <si>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</si>
  <si>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</si>
  <si>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</si>
  <si>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</si>
  <si>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</si>
  <si>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</si>
  <si>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</si>
  <si>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</si>
  <si>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</si>
  <si>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</si>
  <si>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</si>
  <si>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</si>
  <si>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</si>
  <si>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</si>
  <si>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</si>
  <si>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</si>
  <si>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</si>
  <si>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</si>
  <si>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</si>
  <si>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</si>
  <si>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</si>
  <si>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</si>
  <si>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</si>
  <si>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</si>
  <si>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</si>
  <si>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</si>
  <si>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</si>
  <si>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</si>
  <si>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</si>
  <si>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</si>
  <si>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</si>
  <si>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</si>
  <si>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</si>
  <si>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</si>
  <si>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</si>
  <si>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</si>
  <si>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</si>
  <si>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</si>
  <si>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</si>
  <si>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</si>
  <si>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</si>
  <si>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</si>
  <si>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</si>
  <si>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</si>
  <si>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</si>
  <si>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</si>
  <si>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</si>
  <si>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</si>
  <si>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</si>
  <si>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</si>
  <si>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</si>
  <si>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</si>
  <si>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</si>
  <si>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</si>
  <si>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</si>
  <si>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</si>
  <si>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</si>
  <si>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</si>
  <si>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</si>
  <si>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</si>
  <si>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</si>
  <si>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</si>
  <si>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</si>
  <si>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</si>
  <si>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</si>
  <si>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</si>
  <si>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</si>
  <si>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</si>
  <si>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</si>
  <si>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</si>
  <si>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</si>
  <si>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</si>
  <si>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</si>
  <si>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</si>
  <si>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</si>
  <si>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</si>
  <si>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</si>
  <si>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</si>
  <si>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</si>
  <si>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</si>
  <si>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</si>
  <si>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</si>
  <si>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</si>
  <si>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</si>
  <si>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</si>
  <si>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</si>
  <si>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</si>
  <si>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</si>
  <si>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</si>
  <si>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</si>
  <si>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</si>
  <si>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</si>
  <si>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</si>
  <si>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</si>
  <si>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</si>
  <si>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</si>
  <si>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</si>
  <si>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</si>
  <si>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</si>
  <si>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</si>
  <si>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</si>
  <si>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</si>
  <si>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</si>
  <si>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</si>
  <si>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</si>
  <si>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</si>
  <si>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</si>
  <si>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</si>
  <si>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</si>
  <si>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</si>
  <si>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</si>
  <si>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</si>
  <si>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</si>
  <si>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</si>
  <si>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</si>
  <si>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</si>
  <si>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</si>
  <si>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</si>
  <si>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</si>
  <si>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</si>
  <si>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</si>
  <si>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</si>
  <si>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</si>
  <si>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</si>
  <si>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</si>
  <si>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</si>
  <si>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</si>
  <si>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</si>
  <si>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</si>
  <si>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</si>
  <si>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</si>
  <si>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</si>
  <si>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</si>
  <si>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</si>
  <si>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</si>
  <si>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</si>
  <si>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</si>
  <si>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</si>
  <si>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</si>
  <si>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</si>
  <si>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</si>
  <si>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</si>
  <si>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</si>
  <si>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</si>
  <si>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</si>
  <si>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</si>
  <si>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</si>
  <si>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</si>
  <si>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</si>
  <si>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</si>
  <si>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</si>
  <si>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</si>
  <si>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</si>
  <si>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</si>
  <si>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</si>
  <si>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</si>
  <si>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</si>
  <si>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</si>
  <si>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</si>
  <si>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</si>
  <si>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</si>
  <si>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</si>
  <si>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</si>
  <si>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</si>
  <si>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</si>
  <si>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</si>
  <si>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</si>
  <si>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</si>
  <si>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</si>
  <si>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</si>
  <si>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</si>
  <si>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</si>
  <si>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</si>
  <si>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</si>
  <si>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</si>
  <si>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</si>
  <si>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</si>
  <si>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</si>
  <si>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</si>
  <si>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</si>
  <si>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</si>
  <si>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</si>
  <si>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</si>
  <si>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</si>
  <si>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</si>
  <si>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</si>
  <si>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</si>
  <si>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</si>
  <si>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</si>
  <si>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</si>
  <si>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</si>
  <si>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</si>
  <si>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</si>
  <si>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</si>
  <si>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</si>
  <si>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</si>
  <si>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</si>
  <si>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</si>
  <si>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</si>
  <si>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</si>
  <si>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</si>
  <si>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</si>
  <si>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</si>
  <si>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</si>
  <si>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</si>
  <si>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</si>
  <si>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</si>
  <si>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</si>
  <si>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</si>
  <si>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</si>
  <si>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</si>
  <si>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</si>
  <si>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</si>
  <si>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</si>
  <si>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</si>
  <si>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</si>
  <si>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</si>
  <si>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</si>
  <si>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</si>
  <si>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</si>
  <si>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</si>
  <si>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</si>
  <si>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</si>
  <si>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</si>
  <si>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</si>
  <si>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</si>
  <si>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</si>
  <si>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</si>
  <si>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</si>
  <si>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</si>
  <si>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</si>
  <si>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</si>
  <si>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</si>
  <si>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</si>
  <si>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</si>
  <si>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</si>
  <si>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</si>
  <si>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</si>
  <si>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</si>
  <si>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</si>
  <si>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</si>
  <si>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</si>
  <si>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</si>
  <si>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</si>
  <si>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</si>
  <si>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</si>
  <si>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</si>
  <si>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</si>
  <si>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</si>
  <si>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</si>
  <si>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</si>
  <si>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</si>
  <si>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</si>
  <si>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</si>
  <si>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</si>
  <si>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</si>
  <si>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</si>
  <si>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</si>
  <si>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</si>
  <si>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</si>
  <si>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</si>
  <si>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</si>
  <si>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</si>
  <si>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</si>
  <si>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</si>
  <si>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</si>
  <si>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</si>
  <si>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</si>
  <si>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</si>
  <si>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</si>
  <si>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</si>
  <si>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</si>
  <si>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</si>
  <si>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</si>
  <si>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</si>
  <si>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</si>
  <si>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</si>
  <si>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</si>
  <si>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</si>
  <si>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</si>
  <si>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</si>
  <si>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</si>
  <si>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</si>
  <si>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</si>
  <si>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</si>
  <si>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</si>
  <si>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</si>
  <si>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</si>
  <si>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</si>
  <si>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</si>
  <si>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</si>
  <si>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</si>
  <si>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</si>
  <si>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</si>
  <si>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</si>
  <si>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</si>
  <si>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</si>
  <si>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</si>
  <si>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</si>
  <si>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</si>
  <si>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</si>
  <si>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</si>
  <si>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</si>
  <si>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</si>
  <si>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</si>
  <si>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</si>
  <si>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</si>
  <si>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</si>
  <si>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</si>
  <si>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</si>
  <si>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</si>
  <si>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</si>
  <si>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</si>
  <si>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</si>
  <si>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</si>
  <si>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</si>
  <si>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</si>
  <si>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</si>
  <si>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</si>
  <si>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</si>
  <si>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</si>
  <si>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</si>
  <si>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</si>
  <si>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</si>
  <si>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</si>
  <si>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</si>
  <si>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</si>
  <si>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</si>
  <si>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</si>
  <si>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</si>
  <si>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</si>
  <si>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</si>
  <si>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</si>
  <si>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</si>
  <si>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</si>
  <si>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</si>
  <si>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</si>
  <si>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</si>
  <si>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</si>
  <si>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</si>
  <si>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</si>
  <si>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</si>
  <si>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</si>
  <si>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</si>
  <si>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</si>
  <si>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</si>
  <si>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</si>
  <si>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</si>
  <si>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</si>
  <si>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</si>
  <si>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</si>
  <si>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</si>
  <si>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</si>
  <si>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</si>
  <si>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</si>
  <si>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</si>
  <si>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</si>
  <si>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</si>
  <si>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</si>
  <si>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</si>
  <si>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</si>
  <si>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</si>
  <si>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</si>
  <si>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</si>
  <si>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</si>
  <si>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</si>
  <si>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</si>
  <si>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</si>
  <si>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</si>
  <si>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</si>
  <si>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</si>
  <si>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</si>
  <si>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</si>
  <si>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</si>
  <si>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</si>
  <si>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</si>
  <si>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</si>
  <si>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</si>
  <si>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</si>
  <si>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</si>
  <si>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</si>
  <si>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</si>
  <si>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</si>
  <si>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</si>
  <si>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</si>
  <si>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</si>
  <si>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</si>
  <si>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</si>
  <si>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</si>
  <si>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</si>
  <si>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</si>
  <si>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</si>
  <si>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</si>
  <si>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</si>
  <si>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</si>
  <si>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</si>
  <si>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</si>
  <si>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</si>
  <si>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</si>
  <si>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</si>
  <si>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</si>
  <si>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</si>
  <si>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</si>
  <si>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</si>
  <si>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</si>
  <si>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</si>
  <si>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</si>
  <si>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</si>
  <si>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</si>
  <si>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</si>
  <si>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</si>
  <si>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</si>
  <si>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</si>
  <si>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</si>
  <si>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</si>
  <si>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</si>
  <si>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</si>
  <si>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</si>
  <si>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</si>
  <si>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</si>
  <si>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</si>
  <si>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</si>
  <si>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</si>
  <si>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</si>
  <si>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</si>
  <si>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</si>
  <si>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</si>
  <si>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</si>
  <si>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</si>
  <si>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</si>
  <si>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</si>
  <si>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</si>
  <si>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</si>
  <si>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</si>
  <si>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</si>
  <si>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</si>
  <si>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</si>
  <si>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</si>
  <si>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</si>
  <si>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</si>
  <si>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</si>
  <si>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</si>
  <si>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</si>
  <si>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</si>
  <si>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</si>
  <si>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</si>
  <si>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</si>
  <si>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</si>
  <si>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</si>
  <si>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</si>
  <si>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</si>
  <si>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</si>
  <si>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</si>
  <si>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</si>
  <si>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</si>
  <si>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</si>
  <si>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</si>
  <si>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</si>
  <si>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</si>
  <si>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</si>
  <si>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</si>
  <si>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</si>
  <si>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</si>
  <si>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</si>
  <si>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</si>
  <si>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</si>
  <si>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</si>
  <si>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</si>
  <si>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</si>
  <si>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</si>
  <si>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</si>
  <si>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</si>
  <si>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</si>
  <si>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</si>
  <si>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</si>
  <si>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</si>
  <si>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</si>
  <si>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</si>
  <si>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</si>
  <si>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</si>
  <si>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</si>
  <si>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</si>
  <si>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</si>
  <si>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</si>
  <si>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</si>
  <si>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</si>
  <si>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</si>
  <si>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</si>
  <si>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</si>
  <si>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</si>
  <si>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</si>
  <si>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</si>
  <si>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</si>
  <si>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</si>
  <si>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</si>
  <si>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</si>
  <si>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</si>
  <si>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</si>
  <si>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</si>
  <si>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</si>
  <si>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</si>
  <si>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</si>
  <si>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</si>
  <si>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</si>
  <si>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</si>
  <si>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</si>
  <si>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</si>
  <si>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</si>
  <si>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</si>
  <si>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</si>
  <si>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</si>
  <si>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</si>
  <si>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</si>
  <si>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</si>
  <si>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</si>
  <si>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</si>
  <si>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</si>
  <si>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</si>
  <si>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</si>
  <si>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</si>
  <si>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</si>
  <si>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</si>
  <si>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</si>
  <si>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</si>
  <si>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</si>
  <si>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</si>
  <si>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</si>
  <si>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</si>
  <si>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</si>
  <si>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</si>
  <si>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</si>
  <si>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</si>
  <si>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</si>
  <si>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</si>
  <si>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</si>
  <si>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</si>
  <si>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</si>
  <si>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</si>
  <si>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</si>
  <si>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</si>
  <si>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</si>
  <si>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</si>
  <si>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</si>
  <si>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</si>
  <si>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</si>
  <si>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</si>
  <si>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</si>
  <si>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</si>
  <si>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</si>
  <si>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</si>
  <si>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</si>
  <si>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</si>
  <si>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</si>
  <si>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</si>
  <si>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</si>
  <si>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</si>
  <si>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</si>
  <si>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</si>
  <si>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</si>
  <si>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</si>
  <si>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</si>
  <si>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</si>
  <si>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</si>
  <si>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</si>
  <si>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</si>
  <si>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</si>
  <si>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</si>
  <si>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</si>
  <si>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</si>
  <si>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</si>
  <si>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</si>
  <si>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</si>
  <si>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</si>
  <si>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</si>
  <si>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</si>
  <si>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</si>
  <si>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</si>
  <si>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</si>
  <si>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</si>
  <si>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</si>
  <si>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</si>
  <si>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</si>
  <si>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</si>
  <si>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</si>
  <si>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</si>
  <si>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</si>
  <si>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</si>
  <si>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</si>
  <si>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</si>
  <si>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</si>
  <si>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</si>
  <si>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</si>
  <si>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</si>
  <si>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</si>
  <si>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</si>
  <si>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</si>
  <si>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</si>
  <si>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</si>
  <si>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</si>
  <si>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</si>
  <si>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</si>
  <si>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</si>
  <si>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</si>
  <si>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</si>
  <si>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</si>
  <si>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</si>
  <si>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</si>
  <si>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</si>
  <si>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</si>
  <si>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</si>
  <si>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</si>
  <si>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</si>
  <si>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</si>
  <si>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</si>
  <si>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</si>
  <si>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</si>
  <si>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</si>
  <si>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</si>
  <si>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</si>
  <si>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</si>
  <si>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</si>
  <si>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</si>
  <si>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</si>
  <si>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</si>
  <si>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</si>
  <si>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</si>
  <si>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</si>
  <si>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</si>
  <si>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</si>
  <si>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</si>
  <si>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</si>
  <si>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</si>
  <si>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</si>
  <si>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</si>
  <si>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</si>
  <si>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</si>
  <si>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</si>
  <si>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</si>
  <si>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</si>
  <si>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</si>
  <si>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</si>
  <si>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</si>
  <si>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</si>
  <si>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</si>
  <si>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</si>
  <si>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</si>
  <si>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</si>
  <si>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</si>
  <si>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</si>
  <si>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</si>
  <si>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</si>
  <si>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</si>
  <si>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</si>
  <si>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</si>
  <si>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</si>
  <si>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</si>
  <si>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</si>
  <si>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</si>
  <si>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</si>
  <si>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</si>
  <si>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</si>
  <si>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</si>
  <si>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</si>
  <si>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</si>
  <si>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</si>
  <si>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</si>
  <si>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</si>
  <si>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</si>
  <si>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</si>
  <si>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</si>
  <si>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</si>
  <si>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</si>
  <si>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</si>
  <si>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</si>
  <si>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</si>
  <si>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</si>
  <si>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</si>
  <si>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</si>
  <si>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</si>
  <si>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</si>
  <si>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</si>
  <si>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</si>
  <si>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</si>
  <si>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</si>
  <si>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</si>
  <si>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</si>
  <si>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</si>
  <si>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</si>
  <si>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</si>
  <si>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</si>
  <si>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</si>
  <si>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</si>
  <si>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</si>
  <si>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</si>
  <si>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</si>
  <si>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</si>
  <si>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</si>
  <si>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</si>
  <si>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</si>
  <si>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</si>
  <si>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</si>
  <si>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</si>
  <si>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</si>
  <si>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</si>
  <si>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</si>
  <si>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</si>
  <si>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</si>
  <si>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</si>
  <si>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</si>
  <si>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</si>
  <si>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</si>
  <si>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</si>
  <si>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</si>
  <si>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</si>
  <si>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</si>
  <si>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</si>
  <si>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</si>
  <si>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</si>
  <si>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</si>
  <si>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</si>
  <si>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</si>
  <si>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</si>
  <si>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</si>
  <si>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</si>
  <si>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</si>
  <si>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</si>
  <si>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</si>
  <si>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</si>
  <si>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</si>
  <si>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</si>
  <si>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</si>
  <si>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</si>
  <si>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</si>
  <si>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</si>
  <si>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</si>
  <si>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</si>
  <si>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</si>
  <si>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</si>
  <si>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</si>
  <si>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</si>
  <si>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</si>
  <si>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</si>
  <si>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</si>
  <si>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</si>
  <si>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</si>
  <si>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</si>
  <si>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</si>
  <si>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</si>
  <si>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</si>
  <si>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</si>
  <si>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</si>
  <si>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</si>
  <si>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</si>
  <si>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</si>
  <si>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</si>
  <si>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</si>
  <si>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</si>
  <si>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</si>
  <si>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</si>
  <si>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</si>
  <si>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</si>
  <si>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</si>
  <si>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</si>
  <si>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</si>
  <si>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</si>
  <si>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</si>
  <si>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</si>
  <si>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</si>
  <si>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</si>
  <si>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</si>
  <si>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</si>
  <si>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</si>
  <si>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</si>
  <si>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</si>
  <si>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</si>
  <si>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</si>
  <si>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</si>
  <si>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</si>
  <si>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</si>
  <si>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</si>
  <si>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</si>
  <si>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</si>
  <si>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</si>
  <si>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</si>
  <si>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</si>
  <si>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</si>
  <si>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</si>
  <si>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</si>
  <si>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</si>
  <si>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</si>
  <si>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</si>
  <si>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</si>
  <si>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</si>
  <si>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</si>
  <si>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</si>
  <si>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</si>
  <si>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</si>
  <si>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</si>
  <si>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</si>
  <si>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</si>
  <si>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</si>
  <si>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</si>
  <si>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</si>
  <si>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</si>
  <si>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</si>
  <si>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</si>
  <si>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</si>
  <si>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</si>
  <si>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</si>
  <si>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</si>
  <si>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</si>
  <si>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</si>
  <si>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</si>
  <si>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</si>
  <si>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</si>
  <si>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</si>
  <si>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</si>
  <si>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</si>
  <si>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</si>
  <si>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</si>
  <si>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</si>
  <si>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</si>
  <si>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</si>
  <si>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</si>
  <si>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</si>
  <si>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</si>
  <si>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</si>
  <si>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</si>
  <si>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</si>
  <si>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</si>
  <si>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</si>
  <si>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</si>
  <si>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</si>
  <si>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</si>
  <si>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</si>
  <si>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</si>
  <si>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</si>
  <si>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</si>
  <si>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</si>
  <si>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</si>
  <si>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</si>
  <si>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</si>
  <si>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</si>
  <si>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</si>
  <si>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</si>
  <si>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</si>
  <si>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</si>
  <si>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</si>
  <si>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</si>
  <si>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</si>
  <si>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</si>
  <si>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</si>
  <si>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</si>
  <si>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</si>
  <si>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</si>
  <si>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</si>
  <si>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</si>
  <si>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</si>
  <si>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</si>
  <si>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</si>
  <si>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</si>
  <si>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</si>
  <si>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</si>
  <si>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</si>
  <si>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</si>
  <si>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</si>
  <si>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</si>
  <si>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</si>
  <si>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</si>
  <si>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</si>
  <si>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</si>
  <si>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</si>
  <si>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</si>
  <si>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</si>
  <si>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</si>
  <si>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</si>
  <si>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</si>
  <si>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</si>
  <si>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</si>
  <si>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</si>
  <si>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</si>
  <si>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</si>
  <si>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</si>
  <si>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</si>
  <si>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</si>
  <si>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</si>
  <si>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</si>
  <si>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</si>
  <si>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</si>
  <si>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</si>
  <si>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</si>
  <si>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</si>
  <si>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</si>
  <si>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</si>
  <si>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</si>
  <si>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</si>
  <si>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</si>
  <si>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</si>
  <si>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</si>
  <si>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</si>
  <si>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</si>
  <si>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</si>
  <si>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</si>
  <si>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</si>
  <si>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</si>
  <si>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</si>
  <si>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</si>
  <si>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</si>
  <si>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</si>
  <si>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</si>
  <si>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</si>
  <si>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</si>
  <si>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</si>
  <si>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</si>
  <si>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</si>
  <si>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</si>
  <si>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</si>
  <si>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</si>
  <si>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</si>
  <si>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</si>
  <si>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</si>
  <si>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</si>
  <si>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</si>
  <si>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</si>
  <si>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</si>
  <si>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</si>
  <si>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</si>
  <si>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</si>
  <si>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</si>
  <si>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</si>
  <si>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</si>
  <si>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</si>
  <si>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</si>
  <si>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</si>
  <si>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</si>
  <si>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</si>
  <si>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</si>
  <si>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</si>
  <si>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</si>
  <si>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</si>
  <si>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</si>
  <si>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</si>
  <si>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</si>
  <si>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</si>
  <si>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</si>
  <si>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</si>
  <si>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</si>
  <si>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</si>
  <si>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</si>
  <si>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</si>
  <si>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</si>
  <si>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</si>
  <si>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</si>
  <si>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</si>
  <si>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</si>
  <si>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</si>
  <si>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</si>
  <si>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</si>
  <si>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</si>
  <si>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</si>
  <si>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</si>
  <si>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</si>
  <si>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</si>
  <si>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</si>
  <si>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</si>
  <si>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</si>
  <si>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</si>
  <si>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</si>
  <si>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</si>
  <si>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</si>
  <si>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</si>
  <si>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</si>
  <si>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</si>
  <si>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</si>
  <si>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</si>
  <si>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</si>
  <si>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</si>
  <si>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</si>
  <si>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</si>
  <si>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</si>
  <si>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</si>
  <si>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</si>
  <si>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</si>
  <si>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</si>
  <si>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</si>
  <si>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</si>
  <si>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</si>
  <si>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</si>
  <si>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</si>
  <si>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</si>
  <si>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</si>
  <si>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</si>
  <si>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</si>
  <si>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</si>
  <si>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</si>
  <si>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</si>
  <si>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</si>
  <si>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</si>
  <si>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</si>
  <si>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</si>
  <si>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</si>
  <si>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</si>
  <si>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</si>
  <si>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</si>
  <si>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</si>
  <si>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</si>
  <si>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</si>
  <si>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</si>
  <si>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</si>
  <si>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</si>
  <si>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</si>
  <si>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</si>
  <si>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</si>
  <si>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</si>
  <si>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</si>
  <si>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</si>
  <si>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</si>
  <si>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</si>
  <si>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</si>
  <si>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</si>
  <si>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</si>
  <si>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</si>
  <si>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</si>
  <si>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</si>
  <si>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</si>
  <si>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</si>
  <si>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</si>
  <si>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</si>
  <si>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</si>
  <si>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</si>
  <si>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</si>
  <si>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</si>
  <si>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</si>
  <si>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</si>
  <si>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</si>
  <si>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</si>
  <si>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</si>
  <si>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</si>
  <si>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</si>
  <si>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</si>
  <si>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</si>
  <si>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</si>
  <si>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</si>
  <si>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</si>
  <si>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</si>
  <si>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</si>
  <si>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</si>
  <si>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</si>
  <si>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</si>
  <si>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</si>
  <si>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</si>
  <si>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</si>
  <si>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</si>
  <si>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</si>
  <si>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</si>
  <si>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</si>
  <si>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</si>
  <si>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</si>
  <si>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</si>
  <si>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</si>
  <si>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</si>
  <si>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</si>
  <si>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</si>
  <si>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</si>
  <si>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</si>
  <si>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</si>
  <si>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</si>
  <si>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</si>
  <si>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</si>
  <si>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</si>
  <si>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</si>
  <si>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</si>
  <si>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</si>
  <si>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</si>
  <si>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</si>
  <si>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</si>
  <si>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</si>
  <si>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</si>
  <si>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</si>
  <si>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</si>
  <si>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</si>
  <si>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</si>
  <si>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</si>
  <si>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</si>
  <si>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</si>
  <si>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</si>
  <si>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</si>
  <si>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</si>
  <si>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</si>
  <si>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</si>
  <si>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</si>
  <si>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</si>
  <si>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</si>
  <si>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</si>
  <si>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</si>
  <si>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</si>
  <si>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</si>
  <si>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</si>
  <si>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</si>
  <si>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</si>
  <si>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</si>
  <si>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</si>
  <si>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</si>
  <si>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</si>
  <si>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</si>
  <si>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</si>
  <si>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</si>
  <si>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</si>
  <si>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</si>
  <si>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</si>
  <si>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</si>
  <si>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</si>
  <si>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</si>
  <si>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</si>
  <si>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</si>
  <si>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</si>
  <si>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</si>
  <si>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</si>
  <si>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</si>
  <si>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</si>
  <si>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</si>
  <si>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</si>
  <si>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</si>
  <si>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</si>
  <si>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</si>
  <si>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</si>
  <si>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</si>
  <si>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</si>
  <si>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</si>
  <si>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</si>
  <si>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</si>
  <si>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</si>
  <si>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</si>
  <si>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</si>
  <si>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</si>
  <si>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</si>
  <si>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</si>
  <si>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</si>
  <si>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</si>
  <si>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</si>
  <si>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</si>
  <si>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</si>
  <si>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</si>
  <si>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</si>
  <si>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</si>
  <si>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</si>
  <si>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</si>
  <si>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</si>
  <si>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</si>
  <si>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</si>
  <si>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</si>
  <si>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</si>
  <si>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</si>
  <si>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</si>
  <si>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</si>
  <si>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</si>
  <si>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</si>
  <si>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</si>
  <si>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</si>
  <si>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</si>
  <si>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</si>
  <si>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</si>
  <si>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</si>
  <si>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</si>
  <si>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</si>
  <si>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</si>
  <si>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</si>
  <si>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</si>
  <si>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</si>
  <si>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</si>
  <si>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</si>
  <si>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</si>
  <si>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</si>
  <si>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</si>
  <si>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</si>
  <si>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</si>
  <si>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</si>
  <si>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</si>
  <si>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</si>
  <si>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</si>
  <si>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</si>
  <si>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</si>
  <si>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</si>
  <si>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</si>
  <si>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</si>
  <si>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</si>
  <si>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</si>
  <si>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</si>
  <si>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</si>
  <si>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</si>
  <si>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</si>
  <si>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</si>
  <si>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</si>
  <si>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</si>
  <si>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</si>
  <si>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</si>
  <si>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</si>
  <si>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</si>
  <si>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</si>
  <si>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</si>
  <si>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</si>
  <si>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</si>
  <si>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</si>
  <si>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</si>
  <si>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</si>
  <si>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</si>
  <si>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</si>
  <si>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</si>
  <si>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</si>
  <si>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</si>
  <si>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</si>
  <si>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</si>
  <si>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</si>
  <si>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</si>
  <si>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</si>
  <si>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</si>
  <si>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</si>
  <si>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</si>
  <si>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</si>
  <si>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</si>
  <si>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</si>
  <si>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</si>
  <si>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</si>
  <si>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</si>
  <si>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</si>
  <si>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</si>
  <si>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</si>
  <si>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</si>
  <si>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</si>
  <si>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</si>
  <si>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</si>
  <si>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</si>
  <si>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</si>
  <si>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</si>
  <si>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</si>
  <si>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</si>
  <si>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</si>
  <si>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</si>
  <si>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</si>
  <si>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</si>
  <si>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</si>
  <si>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</si>
  <si>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</si>
  <si>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</si>
  <si>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</si>
  <si>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</si>
  <si>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</si>
  <si>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</si>
  <si>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</si>
  <si>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</si>
  <si>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</si>
  <si>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</si>
  <si>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</si>
  <si>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</si>
  <si>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</si>
  <si>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</si>
  <si>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</si>
  <si>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</si>
  <si>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</si>
  <si>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</si>
  <si>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</si>
  <si>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</si>
  <si>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</si>
  <si>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</si>
  <si>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</si>
  <si>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</si>
  <si>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</si>
  <si>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</si>
  <si>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</si>
  <si>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</si>
  <si>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</si>
  <si>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</si>
  <si>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</si>
  <si>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</si>
  <si>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</si>
  <si>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</si>
  <si>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</si>
  <si>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</si>
  <si>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</si>
  <si>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</si>
  <si>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</si>
  <si>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</si>
  <si>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</si>
  <si>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</si>
  <si>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</si>
  <si>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</si>
  <si>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</si>
  <si>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</si>
  <si>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</si>
  <si>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</si>
  <si>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</si>
  <si>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</si>
  <si>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</si>
  <si>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</si>
  <si>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</si>
  <si>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</si>
  <si>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</si>
  <si>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</si>
  <si>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</si>
  <si>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</si>
  <si>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</si>
  <si>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</si>
  <si>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</si>
  <si>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</si>
  <si>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</si>
  <si>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</si>
  <si>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</si>
  <si>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</si>
  <si>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</si>
  <si>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</si>
  <si>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</si>
  <si>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</si>
  <si>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</si>
  <si>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</si>
  <si>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</si>
  <si>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</si>
  <si>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</si>
  <si>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</si>
  <si>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</si>
  <si>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</si>
  <si>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</si>
  <si>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</si>
  <si>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</si>
  <si>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</si>
  <si>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</si>
  <si>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</si>
  <si>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</si>
  <si>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</si>
  <si>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</si>
  <si>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</si>
  <si>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</si>
  <si>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</si>
  <si>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</si>
  <si>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</si>
  <si>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</si>
  <si>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</si>
  <si>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</si>
  <si>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</si>
  <si>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</si>
  <si>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</si>
  <si>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</si>
  <si>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</si>
  <si>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</si>
  <si>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</si>
  <si>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</si>
  <si>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</si>
  <si>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</si>
  <si>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</si>
  <si>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</si>
  <si>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</si>
  <si>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</si>
  <si>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</si>
  <si>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</si>
  <si>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</si>
  <si>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</si>
  <si>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</si>
  <si>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</si>
  <si>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</si>
  <si>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</si>
  <si>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</si>
  <si>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</si>
  <si>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</si>
  <si>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</si>
  <si>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</si>
  <si>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</si>
  <si>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</si>
  <si>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</si>
  <si>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</si>
  <si>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</si>
  <si>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</si>
  <si>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</si>
  <si>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</si>
  <si>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</si>
  <si>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</si>
  <si>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</si>
  <si>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</si>
  <si>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</si>
  <si>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</si>
  <si>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</si>
  <si>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</si>
  <si>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</si>
  <si>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</si>
  <si>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</si>
  <si>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</si>
  <si>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</si>
  <si>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</si>
  <si>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</si>
  <si>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</si>
  <si>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</si>
  <si>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</si>
  <si>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</si>
  <si>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</si>
  <si>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</si>
  <si>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</si>
  <si>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</si>
  <si>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</si>
  <si>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</si>
  <si>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</si>
  <si>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</si>
  <si>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</si>
  <si>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</si>
  <si>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</si>
  <si>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</si>
  <si>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</si>
  <si>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</si>
  <si>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</si>
  <si>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</si>
  <si>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</si>
  <si>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</si>
  <si>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</si>
  <si>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</si>
  <si>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</si>
  <si>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</si>
  <si>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</si>
  <si>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</si>
  <si>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</si>
  <si>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</si>
  <si>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</si>
  <si>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</si>
  <si>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</si>
  <si>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</si>
  <si>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</si>
  <si>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</si>
  <si>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</si>
  <si>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</si>
  <si>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</si>
  <si>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</si>
  <si>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</si>
  <si>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</si>
  <si>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</si>
  <si>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</si>
  <si>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</si>
  <si>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</si>
  <si>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</si>
  <si>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</si>
  <si>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</si>
  <si>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</si>
  <si>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</si>
  <si>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</si>
  <si>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</si>
  <si>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</si>
  <si>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</si>
  <si>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</si>
  <si>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</si>
  <si>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</si>
  <si>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</si>
  <si>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</si>
  <si>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</si>
  <si>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</si>
  <si>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</si>
  <si>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</si>
  <si>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</si>
  <si>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</si>
  <si>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</si>
  <si>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</si>
  <si>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</si>
  <si>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</si>
  <si>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</si>
  <si>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</si>
  <si>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</si>
  <si>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</si>
  <si>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</si>
  <si>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</si>
  <si>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</si>
  <si>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</si>
  <si>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</si>
  <si>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</si>
  <si>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</si>
  <si>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</si>
  <si>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</si>
  <si>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</si>
  <si>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</si>
  <si>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</si>
  <si>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</si>
  <si>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</si>
  <si>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</si>
  <si>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</si>
  <si>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</si>
  <si>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</si>
  <si>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</si>
  <si>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</si>
  <si>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</si>
  <si>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</si>
  <si>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</si>
  <si>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</si>
  <si>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</si>
  <si>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</si>
  <si>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</si>
  <si>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</si>
  <si>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</si>
  <si>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</si>
  <si>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</si>
  <si>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</si>
  <si>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</si>
  <si>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</si>
  <si>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</si>
  <si>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</si>
  <si>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</si>
  <si>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</si>
  <si>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</si>
  <si>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</si>
  <si>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</si>
  <si>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</si>
  <si>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</si>
  <si>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</si>
  <si>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</si>
  <si>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</si>
  <si>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</si>
  <si>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</si>
  <si>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</si>
  <si>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</si>
  <si>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</si>
  <si>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</si>
  <si>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</si>
  <si>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</si>
  <si>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</si>
  <si>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</si>
  <si>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</si>
  <si>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</si>
  <si>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</si>
  <si>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</si>
  <si>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</si>
  <si>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</si>
  <si>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</si>
  <si>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</si>
  <si>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</si>
  <si>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</si>
  <si>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</si>
  <si>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</si>
  <si>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</si>
  <si>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</si>
  <si>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</si>
  <si>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</si>
  <si>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</si>
  <si>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</si>
  <si>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</si>
  <si>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</si>
  <si>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</si>
  <si>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</si>
  <si>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</si>
  <si>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</si>
  <si>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</si>
  <si>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</si>
  <si>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</si>
  <si>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</si>
  <si>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</si>
  <si>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</si>
  <si>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</si>
  <si>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</si>
  <si>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</si>
  <si>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</si>
  <si>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</si>
  <si>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</si>
  <si>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</si>
  <si>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</si>
  <si>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</si>
  <si>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</si>
  <si>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</si>
  <si>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</si>
  <si>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</si>
  <si>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</si>
  <si>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</si>
  <si>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</si>
  <si>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</si>
  <si>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</si>
  <si>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</si>
  <si>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</si>
  <si>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</si>
  <si>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</si>
  <si>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</si>
  <si>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</si>
  <si>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</si>
  <si>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</si>
  <si>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</si>
  <si>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</si>
  <si>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</si>
  <si>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</si>
  <si>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</si>
  <si>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</si>
  <si>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</si>
  <si>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</si>
  <si>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</si>
  <si>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</si>
  <si>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</si>
  <si>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</si>
  <si>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</si>
  <si>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</si>
  <si>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</si>
  <si>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</si>
  <si>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</si>
  <si>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</si>
  <si>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</si>
  <si>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</si>
  <si>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</si>
  <si>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</si>
  <si>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</si>
  <si>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</si>
  <si>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</si>
  <si>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</si>
  <si>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</si>
  <si>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</si>
  <si>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</si>
  <si>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</si>
  <si>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</si>
  <si>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</si>
  <si>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</si>
  <si>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</si>
  <si>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</si>
  <si>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</si>
  <si>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</si>
  <si>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</si>
  <si>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</si>
  <si>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</si>
  <si>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</si>
  <si>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</si>
  <si>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</si>
  <si>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</si>
  <si>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</si>
  <si>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</si>
  <si>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</si>
  <si>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</si>
  <si>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</si>
  <si>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</si>
  <si>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</si>
  <si>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</si>
  <si>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</si>
  <si>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</si>
  <si>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</si>
  <si>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</si>
  <si>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</si>
  <si>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</si>
  <si>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</si>
  <si>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</si>
  <si>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</si>
  <si>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</si>
  <si>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</si>
  <si>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</si>
  <si>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</si>
  <si>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</si>
  <si>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</si>
  <si>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</si>
  <si>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</si>
  <si>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</si>
  <si>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</si>
  <si>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</si>
  <si>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</si>
  <si>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</si>
  <si>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</si>
  <si>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</si>
  <si>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</si>
  <si>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</si>
  <si>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</si>
  <si>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</si>
  <si>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</si>
  <si>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</si>
  <si>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</si>
  <si>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</si>
  <si>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</si>
  <si>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</si>
  <si>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</si>
  <si>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</si>
  <si>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</si>
  <si>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</si>
  <si>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</si>
  <si>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</si>
  <si>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</si>
  <si>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</si>
  <si>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</si>
  <si>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</si>
  <si>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</si>
  <si>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</si>
  <si>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</si>
  <si>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</si>
  <si>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</si>
  <si>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</si>
  <si>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</si>
  <si>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</si>
  <si>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</si>
  <si>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</si>
  <si>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</si>
  <si>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</si>
  <si>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</si>
  <si>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</si>
  <si>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</si>
  <si>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</si>
  <si>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</si>
  <si>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</si>
  <si>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</si>
  <si>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</si>
  <si>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</si>
  <si>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</si>
  <si>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</si>
  <si>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</si>
  <si>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</si>
  <si>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</si>
  <si>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</si>
  <si>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</si>
  <si>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</si>
  <si>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</si>
  <si>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</si>
  <si>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</si>
  <si>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</si>
  <si>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</si>
  <si>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</si>
  <si>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</si>
  <si>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</si>
  <si>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</si>
  <si>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</si>
  <si>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</si>
  <si>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</si>
  <si>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</si>
  <si>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</si>
  <si>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</si>
  <si>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</si>
  <si>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</si>
  <si>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</si>
  <si>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</si>
  <si>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</si>
  <si>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</si>
  <si>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</si>
  <si>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</si>
  <si>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</si>
  <si>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</si>
  <si>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</si>
  <si>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</si>
  <si>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</si>
  <si>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</si>
  <si>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</si>
  <si>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</si>
  <si>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</si>
  <si>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</si>
  <si>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</si>
  <si>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</si>
  <si>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</si>
  <si>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</si>
  <si>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</si>
  <si>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</si>
  <si>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</si>
  <si>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</si>
  <si>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</si>
  <si>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</si>
  <si>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</si>
  <si>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</si>
  <si>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</si>
  <si>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</si>
  <si>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</si>
  <si>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</si>
  <si>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</si>
  <si>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</si>
  <si>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</si>
  <si>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</si>
  <si>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</si>
  <si>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</si>
  <si>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</si>
  <si>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</si>
  <si>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</si>
  <si>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</si>
  <si>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</si>
  <si>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</si>
  <si>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</si>
  <si>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</si>
  <si>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</si>
  <si>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</si>
  <si>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</si>
  <si>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</si>
  <si>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</si>
  <si>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</si>
  <si>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</si>
  <si>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</si>
  <si>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</si>
  <si>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</si>
  <si>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</si>
  <si>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</si>
  <si>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</si>
  <si>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</si>
  <si>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</si>
  <si>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</si>
  <si>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</si>
  <si>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</si>
  <si>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</si>
  <si>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</si>
  <si>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</si>
  <si>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</si>
  <si>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</si>
  <si>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</si>
  <si>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</si>
  <si>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</si>
  <si>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</si>
  <si>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</si>
  <si>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</si>
  <si>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</si>
  <si>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</si>
  <si>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</si>
  <si>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</si>
  <si>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</si>
  <si>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</si>
  <si>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</si>
  <si>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</si>
  <si>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</si>
  <si>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</si>
  <si>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</si>
  <si>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</si>
  <si>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</si>
  <si>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</si>
  <si>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</si>
  <si>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</si>
  <si>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</si>
  <si>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</si>
  <si>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</si>
  <si>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</si>
  <si>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</si>
  <si>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</si>
  <si>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</si>
  <si>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</si>
  <si>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</si>
  <si>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</si>
  <si>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</si>
  <si>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</si>
  <si>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</si>
  <si>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</si>
  <si>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</si>
  <si>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</si>
  <si>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</si>
  <si>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</si>
  <si>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</si>
  <si>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</si>
  <si>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</si>
  <si>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</si>
  <si>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</si>
  <si>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</si>
  <si>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</si>
  <si>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</si>
  <si>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</si>
  <si>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</si>
  <si>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</si>
  <si>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</si>
  <si>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</si>
  <si>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</si>
  <si>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</si>
  <si>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</si>
  <si>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</si>
  <si>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</si>
  <si>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</si>
  <si>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</si>
  <si>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</si>
  <si>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</si>
  <si>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</si>
  <si>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</si>
  <si>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</si>
  <si>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</si>
  <si>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</si>
  <si>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</si>
  <si>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</si>
  <si>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</si>
  <si>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</si>
  <si>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</si>
  <si>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</si>
  <si>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</si>
  <si>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</si>
  <si>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</si>
  <si>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</si>
  <si>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</si>
  <si>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</si>
  <si>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</si>
  <si>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</si>
  <si>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</si>
  <si>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</si>
  <si>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</si>
  <si>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</si>
  <si>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</si>
  <si>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</si>
  <si>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</si>
  <si>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</si>
  <si>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</si>
  <si>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</si>
  <si>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</si>
  <si>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</si>
  <si>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</si>
  <si>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</si>
  <si>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</si>
  <si>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</si>
  <si>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</si>
  <si>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</si>
  <si>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</si>
  <si>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</si>
  <si>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</si>
  <si>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</si>
  <si>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</si>
  <si>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</si>
  <si>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</si>
  <si>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</si>
  <si>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</si>
  <si>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</si>
  <si>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</si>
  <si>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</si>
  <si>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</si>
  <si>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</si>
  <si>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</si>
  <si>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</si>
  <si>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</si>
  <si>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</si>
  <si>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</si>
  <si>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</si>
  <si>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</si>
  <si>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</si>
  <si>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</si>
  <si>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</si>
  <si>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</si>
  <si>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</si>
  <si>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</si>
  <si>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</si>
  <si>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</si>
  <si>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</si>
  <si>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</si>
  <si>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</si>
  <si>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</si>
  <si>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</si>
  <si>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</si>
  <si>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</si>
  <si>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</si>
  <si>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</si>
  <si>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</si>
  <si>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</si>
  <si>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</si>
  <si>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</si>
  <si>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</si>
  <si>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</si>
  <si>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</si>
  <si>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</si>
  <si>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</si>
  <si>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</si>
  <si>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</si>
  <si>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</si>
  <si>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</si>
  <si>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</si>
  <si>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</si>
  <si>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</si>
  <si>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</si>
  <si>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</si>
  <si>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</si>
  <si>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</si>
  <si>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</si>
  <si>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</si>
  <si>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</si>
  <si>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</si>
  <si>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</si>
  <si>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</si>
  <si>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</si>
  <si>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</si>
  <si>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</si>
  <si>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</si>
  <si>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</si>
  <si>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</si>
  <si>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</si>
  <si>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</si>
  <si>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</si>
  <si>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</si>
  <si>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</si>
  <si>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</si>
  <si>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</si>
  <si>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</si>
  <si>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</si>
  <si>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</si>
  <si>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</si>
  <si>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</si>
  <si>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</si>
  <si>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</si>
  <si>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</si>
  <si>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</si>
  <si>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</si>
  <si>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</si>
  <si>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</si>
  <si>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</si>
  <si>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</si>
  <si>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</si>
  <si>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</si>
  <si>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</si>
  <si>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</si>
  <si>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</si>
  <si>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</si>
  <si>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</si>
  <si>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</si>
  <si>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</si>
  <si>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</si>
  <si>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</si>
  <si>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</si>
  <si>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</si>
  <si>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</si>
  <si>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</si>
  <si>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</si>
  <si>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</si>
  <si>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</si>
  <si>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</si>
  <si>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</si>
  <si>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</si>
  <si>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</si>
  <si>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</si>
  <si>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</si>
  <si>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</si>
  <si>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</si>
  <si>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</si>
  <si>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</si>
  <si>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</si>
  <si>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</si>
  <si>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</si>
  <si>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</si>
  <si>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</si>
  <si>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</si>
  <si>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</si>
  <si>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</si>
  <si>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</si>
  <si>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</si>
  <si>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</si>
  <si>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</si>
  <si>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</si>
  <si>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</si>
  <si>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</si>
  <si>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</si>
  <si>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</si>
  <si>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</si>
  <si>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</si>
  <si>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</si>
  <si>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</si>
  <si>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</si>
  <si>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</si>
  <si>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</si>
  <si>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</si>
  <si>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</si>
  <si>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</si>
  <si>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</si>
  <si>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</si>
  <si>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</si>
  <si>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</si>
  <si>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</si>
  <si>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</si>
  <si>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</si>
  <si>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</si>
  <si>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</si>
  <si>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</si>
  <si>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</si>
  <si>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</si>
  <si>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</si>
  <si>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</si>
  <si>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</si>
  <si>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</si>
  <si>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</si>
  <si>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</si>
  <si>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</si>
  <si>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</si>
  <si>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</si>
  <si>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</si>
  <si>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</si>
  <si>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</si>
  <si>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</si>
  <si>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</si>
  <si>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</si>
  <si>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</si>
  <si>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</si>
  <si>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</si>
  <si>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</si>
  <si>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</si>
  <si>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</si>
  <si>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</si>
  <si>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</si>
  <si>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</si>
  <si>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</si>
  <si>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</si>
  <si>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</si>
  <si>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</si>
  <si>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</si>
  <si>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</si>
  <si>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</si>
  <si>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</si>
  <si>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</si>
  <si>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</si>
  <si>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</si>
  <si>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</si>
  <si>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</si>
  <si>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</si>
  <si>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</si>
  <si>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</si>
  <si>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</si>
  <si>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</si>
  <si>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</si>
  <si>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</si>
  <si>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</si>
  <si>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</si>
  <si>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</si>
  <si>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</si>
  <si>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</si>
  <si>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</si>
  <si>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</si>
  <si>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</si>
  <si>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</si>
  <si>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</si>
  <si>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</si>
  <si>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</si>
  <si>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</si>
  <si>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</si>
  <si>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</si>
  <si>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</si>
  <si>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</si>
  <si>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</si>
  <si>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</si>
  <si>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</si>
  <si>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</si>
  <si>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</si>
  <si>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</si>
  <si>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</si>
  <si>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</si>
  <si>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</si>
  <si>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</si>
  <si>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</si>
  <si>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</si>
  <si>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</si>
  <si>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</si>
  <si>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</si>
  <si>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</si>
  <si>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</si>
  <si>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</si>
  <si>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</si>
  <si>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</si>
  <si>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</si>
  <si>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</si>
  <si>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</si>
  <si>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</si>
  <si>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</si>
  <si>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</si>
  <si>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</si>
  <si>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</si>
  <si>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</si>
  <si>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</si>
  <si>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</si>
  <si>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</si>
  <si>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</si>
  <si>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</si>
  <si>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</si>
  <si>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</si>
  <si>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</si>
  <si>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</si>
  <si>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</si>
  <si>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</si>
  <si>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</si>
  <si>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</si>
  <si>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</si>
  <si>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</si>
  <si>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</si>
  <si>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</si>
  <si>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</si>
  <si>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</si>
  <si>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</si>
  <si>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</si>
  <si>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</si>
  <si>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</si>
  <si>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</si>
  <si>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</si>
  <si>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</si>
  <si>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</si>
  <si>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</si>
  <si>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</si>
  <si>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</si>
  <si>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</si>
  <si>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</si>
  <si>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</si>
  <si>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</si>
  <si>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</si>
  <si>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</si>
  <si>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</si>
  <si>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</si>
  <si>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</si>
  <si>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</si>
  <si>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</si>
  <si>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</si>
  <si>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</si>
  <si>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</si>
  <si>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</si>
  <si>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</si>
  <si>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</si>
  <si>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</si>
  <si>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</si>
  <si>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</si>
  <si>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</si>
  <si>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</si>
  <si>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</si>
  <si>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</si>
  <si>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</si>
  <si>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</si>
  <si>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</si>
  <si>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</si>
  <si>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</si>
  <si>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</si>
  <si>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</si>
  <si>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</si>
  <si>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</si>
  <si>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</si>
  <si>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</si>
  <si>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</si>
  <si>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</si>
  <si>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</si>
  <si>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</si>
  <si>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</si>
  <si>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</si>
  <si>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</si>
  <si>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</si>
  <si>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</si>
  <si>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</si>
  <si>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</si>
  <si>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</si>
  <si>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</si>
  <si>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</si>
  <si>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</si>
  <si>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</si>
  <si>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</si>
  <si>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</si>
  <si>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</si>
  <si>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</si>
  <si>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</si>
  <si>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</si>
  <si>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</si>
  <si>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</si>
  <si>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</si>
  <si>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</si>
  <si>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</si>
  <si>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</si>
  <si>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</si>
  <si>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</si>
  <si>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</si>
  <si>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</si>
  <si>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</si>
  <si>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</si>
  <si>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</si>
  <si>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</si>
  <si>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</si>
  <si>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</si>
  <si>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</si>
  <si>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</si>
  <si>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</si>
  <si>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</si>
  <si>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</si>
  <si>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</si>
  <si>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</si>
  <si>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</si>
  <si>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</si>
  <si>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</si>
  <si>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</si>
  <si>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</si>
  <si>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</si>
  <si>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</si>
  <si>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</si>
  <si>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</si>
  <si>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</si>
  <si>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</si>
  <si>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</si>
  <si>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</si>
  <si>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</si>
  <si>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</si>
  <si>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</si>
  <si>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</si>
  <si>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</si>
  <si>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</si>
  <si>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</si>
  <si>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</si>
  <si>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</si>
  <si>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</si>
  <si>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</si>
  <si>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</si>
  <si>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</si>
  <si>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</si>
  <si>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</si>
  <si>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</si>
  <si>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</si>
  <si>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</si>
  <si>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</si>
  <si>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</si>
  <si>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</si>
  <si>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</si>
  <si>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</si>
  <si>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</si>
  <si>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</si>
  <si>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</si>
  <si>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</si>
  <si>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</si>
  <si>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</si>
  <si>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</si>
  <si>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</si>
  <si>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</si>
  <si>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</si>
  <si>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</si>
  <si>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</si>
  <si>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</si>
  <si>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</si>
  <si>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</si>
  <si>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</si>
  <si>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</si>
  <si>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</si>
  <si>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</si>
  <si>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</si>
  <si>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</si>
  <si>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</si>
  <si>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</si>
  <si>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</si>
  <si>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</si>
  <si>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</si>
  <si>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</si>
  <si>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</si>
  <si>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</si>
  <si>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</si>
  <si>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</si>
  <si>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</si>
  <si>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</si>
  <si>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</si>
  <si>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</si>
  <si>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</si>
  <si>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</si>
  <si>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</si>
  <si>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</si>
  <si>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</si>
  <si>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</si>
  <si>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</si>
  <si>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</si>
  <si>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</si>
  <si>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</si>
  <si>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</si>
  <si>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</si>
  <si>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</si>
  <si>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</si>
  <si>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</si>
  <si>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</si>
  <si>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</si>
  <si>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</si>
  <si>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</si>
  <si>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</si>
  <si>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</si>
  <si>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</si>
  <si>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</si>
  <si>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</si>
  <si>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</si>
  <si>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</si>
  <si>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</si>
  <si>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</si>
  <si>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</si>
  <si>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</si>
  <si>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</si>
  <si>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</si>
  <si>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</si>
  <si>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</si>
  <si>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</si>
  <si>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</si>
  <si>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</si>
  <si>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</si>
  <si>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</si>
  <si>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</si>
  <si>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</si>
  <si>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</si>
  <si>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</si>
  <si>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</si>
  <si>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</si>
  <si>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</si>
  <si>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</si>
  <si>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</si>
  <si>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</si>
  <si>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</si>
  <si>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</si>
  <si>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</si>
  <si>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</si>
  <si>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</si>
  <si>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</si>
  <si>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</si>
  <si>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</si>
  <si>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</si>
  <si>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</si>
  <si>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</si>
  <si>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</si>
  <si>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</si>
  <si>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</si>
  <si>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</si>
  <si>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</si>
  <si>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</si>
  <si>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</si>
  <si>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</si>
  <si>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</si>
  <si>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</si>
  <si>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</si>
  <si>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</si>
  <si>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</si>
  <si>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</si>
  <si>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</si>
  <si>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</si>
  <si>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</si>
  <si>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</si>
  <si>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</si>
  <si>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</si>
  <si>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</si>
  <si>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</si>
  <si>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</si>
  <si>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</si>
  <si>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</si>
  <si>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</si>
  <si>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</si>
  <si>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</si>
  <si>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</si>
  <si>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</si>
  <si>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</si>
  <si>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</si>
  <si>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</si>
  <si>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</si>
  <si>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</si>
  <si>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</si>
  <si>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</si>
  <si>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</si>
  <si>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</si>
  <si>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</si>
  <si>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</si>
  <si>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</si>
  <si>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</si>
  <si>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</si>
  <si>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</si>
  <si>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</si>
  <si>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</si>
  <si>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</si>
  <si>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</si>
  <si>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</si>
  <si>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</si>
  <si>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</si>
  <si>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</si>
  <si>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</si>
  <si>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</si>
  <si>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</si>
  <si>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</si>
  <si>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</si>
  <si>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</si>
  <si>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</si>
  <si>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</si>
  <si>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</si>
  <si>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</si>
  <si>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</si>
  <si>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</si>
  <si>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</si>
  <si>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</si>
  <si>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</si>
  <si>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</si>
  <si>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</si>
  <si>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</si>
  <si>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</si>
  <si>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</si>
  <si>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</si>
  <si>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</si>
  <si>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</si>
  <si>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</si>
  <si>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</si>
  <si>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</si>
  <si>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</si>
  <si>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</si>
  <si>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</si>
  <si>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</si>
  <si>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</si>
  <si>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</si>
  <si>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</si>
  <si>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</si>
  <si>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</si>
  <si>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</si>
  <si>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</si>
  <si>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</si>
  <si>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</si>
  <si>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</si>
  <si>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</si>
  <si>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</si>
  <si>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</si>
  <si>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</si>
  <si>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</si>
  <si>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</si>
  <si>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</si>
  <si>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</si>
  <si>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</si>
  <si>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</si>
  <si>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</si>
  <si>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</si>
  <si>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</si>
  <si>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</si>
  <si>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</si>
  <si>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</si>
  <si>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</si>
  <si>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</si>
  <si>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</si>
  <si>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</si>
  <si>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</si>
  <si>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</si>
  <si>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</si>
  <si>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</si>
  <si>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</si>
  <si>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</si>
  <si>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</si>
  <si>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</si>
  <si>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</si>
  <si>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</si>
  <si>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</si>
  <si>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</si>
  <si>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</si>
  <si>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</si>
  <si>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</si>
  <si>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</si>
  <si>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</si>
  <si>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</si>
  <si>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</si>
  <si>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</si>
  <si>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</si>
  <si>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</si>
  <si>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</si>
  <si>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</si>
  <si>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</si>
  <si>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</si>
  <si>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</si>
  <si>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</si>
  <si>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</si>
  <si>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</si>
  <si>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</si>
  <si>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</si>
  <si>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</si>
  <si>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</si>
  <si>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</si>
  <si>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</si>
  <si>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</si>
  <si>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</si>
  <si>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</si>
  <si>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</si>
  <si>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</si>
  <si>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</si>
  <si>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</si>
  <si>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</si>
  <si>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</si>
  <si>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</si>
  <si>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</si>
  <si>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</si>
  <si>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</si>
  <si>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</si>
  <si>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</si>
  <si>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</si>
  <si>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</si>
  <si>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</si>
  <si>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</si>
  <si>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</si>
  <si>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</si>
  <si>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</si>
  <si>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</si>
  <si>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</si>
  <si>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</si>
  <si>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</si>
  <si>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</si>
  <si>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</si>
  <si>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</si>
  <si>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</si>
  <si>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</si>
  <si>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</si>
  <si>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</si>
  <si>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</si>
  <si>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</si>
  <si>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</si>
  <si>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</si>
  <si>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</si>
  <si>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</si>
  <si>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</si>
  <si>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</si>
  <si>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</si>
  <si>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</si>
  <si>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</si>
  <si>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</si>
  <si>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</si>
  <si>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</si>
  <si>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</si>
  <si>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</si>
  <si>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</si>
  <si>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</si>
  <si>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</si>
  <si>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</si>
  <si>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</si>
  <si>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</si>
  <si>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</si>
  <si>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</si>
  <si>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</si>
  <si>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</si>
  <si>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</si>
  <si>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</si>
  <si>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</si>
  <si>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</si>
  <si>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</si>
  <si>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</si>
  <si>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</si>
  <si>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</si>
  <si>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</si>
  <si>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</si>
  <si>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</si>
  <si>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</si>
  <si>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</si>
  <si>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</si>
  <si>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</si>
  <si>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</si>
  <si>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</si>
  <si>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</si>
  <si>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</si>
  <si>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</si>
  <si>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</si>
  <si>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</si>
  <si>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</si>
  <si>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</si>
  <si>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</si>
  <si>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</si>
  <si>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</si>
  <si>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</si>
  <si>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</si>
  <si>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</si>
  <si>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</si>
  <si>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</si>
  <si>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</si>
  <si>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</si>
  <si>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</si>
  <si>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</si>
  <si>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</si>
  <si>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</si>
  <si>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</si>
  <si>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</si>
  <si>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</si>
  <si>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</si>
  <si>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</si>
  <si>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</si>
  <si>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</si>
  <si>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</si>
  <si>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</si>
  <si>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</si>
  <si>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</si>
  <si>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</si>
  <si>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</si>
  <si>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</si>
  <si>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</si>
  <si>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</si>
  <si>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</si>
  <si>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</si>
  <si>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</si>
  <si>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</si>
  <si>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</si>
  <si>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</si>
  <si>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</si>
  <si>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</si>
  <si>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</si>
  <si>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</si>
  <si>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</si>
  <si>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</si>
  <si>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</si>
  <si>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</si>
  <si>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</si>
  <si>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</si>
  <si>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</si>
  <si>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</si>
  <si>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</si>
  <si>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</si>
  <si>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</si>
  <si>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</si>
  <si>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</si>
  <si>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</si>
  <si>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</si>
  <si>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</si>
  <si>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</si>
  <si>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</si>
  <si>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</si>
  <si>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</si>
  <si>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</si>
  <si>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</si>
  <si>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</si>
  <si>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</si>
  <si>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</si>
  <si>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</si>
  <si>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</si>
  <si>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</si>
  <si>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</si>
  <si>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</si>
  <si>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</si>
  <si>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</si>
  <si>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</si>
  <si>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</si>
  <si>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</si>
  <si>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</si>
  <si>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</si>
  <si>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</si>
  <si>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</si>
  <si>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</si>
  <si>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</si>
  <si>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</si>
  <si>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</si>
  <si>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</si>
  <si>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</si>
  <si>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</si>
  <si>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</si>
  <si>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</si>
  <si>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</si>
  <si>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</si>
  <si>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</si>
  <si>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</si>
  <si>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</si>
  <si>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</si>
  <si>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</si>
  <si>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</si>
  <si>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</si>
  <si>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</si>
  <si>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</si>
  <si>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</si>
  <si>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</si>
  <si>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</si>
  <si>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</si>
  <si>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</si>
  <si>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</si>
  <si>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</si>
  <si>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</si>
  <si>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</si>
  <si>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</si>
  <si>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</si>
  <si>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</si>
  <si>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</si>
  <si>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</si>
  <si>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</si>
  <si>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</si>
  <si>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</si>
  <si>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</si>
  <si>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</si>
  <si>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</si>
  <si>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</si>
  <si>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</si>
  <si>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</si>
  <si>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</si>
  <si>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</si>
  <si>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</si>
  <si>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</si>
  <si>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</si>
  <si>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</si>
  <si>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</si>
  <si>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</si>
  <si>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</si>
  <si>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</si>
  <si>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</si>
  <si>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</si>
  <si>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</si>
  <si>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</si>
  <si>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</si>
  <si>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</si>
  <si>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</si>
  <si>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</si>
  <si>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</si>
  <si>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</si>
  <si>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</si>
  <si>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</si>
  <si>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</si>
  <si>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</si>
  <si>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</si>
  <si>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</si>
  <si>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</si>
  <si>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</si>
  <si>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</si>
  <si>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</si>
  <si>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</si>
  <si>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</si>
  <si>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</si>
  <si>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</si>
  <si>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</si>
  <si>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</si>
  <si>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</si>
  <si>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</si>
  <si>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</si>
  <si>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</si>
  <si>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</si>
  <si>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</si>
  <si>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</si>
  <si>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</si>
  <si>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</si>
  <si>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</si>
  <si>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</si>
  <si>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</si>
  <si>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</si>
  <si>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</si>
  <si>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</si>
  <si>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</si>
  <si>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</si>
  <si>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</si>
  <si>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</si>
  <si>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</si>
  <si>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</si>
  <si>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</si>
  <si>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</si>
  <si>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</si>
  <si>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</si>
  <si>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</si>
  <si>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</si>
  <si>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</si>
  <si>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</si>
  <si>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</si>
  <si>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</si>
  <si>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</si>
  <si>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</si>
  <si>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</si>
  <si>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</si>
  <si>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</si>
  <si>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</si>
  <si>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</si>
  <si>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</si>
  <si>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</si>
  <si>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</si>
  <si>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</si>
  <si>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</si>
  <si>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</si>
  <si>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</si>
  <si>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</si>
  <si>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</si>
  <si>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</si>
  <si>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</si>
  <si>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</si>
  <si>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</si>
  <si>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</si>
  <si>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</si>
  <si>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</si>
  <si>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</si>
  <si>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</si>
  <si>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</si>
  <si>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</si>
  <si>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</si>
  <si>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</si>
  <si>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</si>
  <si>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</si>
  <si>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</si>
  <si>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</si>
  <si>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</si>
  <si>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</si>
  <si>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</si>
  <si>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</si>
  <si>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</si>
  <si>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</si>
  <si>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</si>
  <si>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</si>
  <si>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</si>
  <si>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</si>
  <si>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</si>
  <si>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</si>
  <si>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</si>
  <si>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</si>
  <si>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</si>
  <si>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</si>
  <si>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</si>
  <si>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</si>
  <si>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</si>
  <si>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</si>
  <si>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</si>
  <si>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</si>
  <si>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</si>
  <si>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</si>
  <si>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</si>
  <si>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</si>
  <si>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</si>
  <si>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</si>
  <si>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</si>
  <si>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</si>
  <si>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</si>
  <si>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</si>
  <si>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</si>
  <si>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</si>
  <si>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</si>
  <si>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</si>
  <si>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</si>
  <si>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</si>
  <si>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</si>
  <si>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</si>
  <si>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</si>
  <si>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</si>
  <si>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</si>
  <si>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</si>
  <si>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</si>
  <si>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</si>
  <si>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</si>
  <si>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</si>
  <si>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</si>
  <si>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</si>
  <si>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</si>
  <si>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</si>
  <si>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</si>
  <si>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</si>
  <si>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</si>
  <si>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</si>
  <si>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</si>
  <si>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</si>
  <si>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</si>
  <si>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</si>
  <si>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</si>
  <si>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</si>
  <si>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</si>
  <si>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</si>
  <si>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</si>
  <si>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</si>
  <si>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</si>
  <si>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</si>
  <si>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</si>
  <si>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</si>
  <si>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</si>
  <si>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</si>
  <si>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</si>
  <si>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</si>
  <si>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</si>
  <si>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</si>
  <si>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</si>
  <si>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</si>
  <si>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</si>
  <si>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</si>
  <si>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</si>
  <si>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</si>
  <si>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</si>
  <si>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</si>
  <si>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</si>
  <si>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</si>
  <si>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</si>
  <si>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</si>
  <si>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</si>
  <si>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</si>
  <si>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</si>
  <si>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</si>
  <si>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</si>
  <si>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</si>
  <si>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</si>
  <si>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</si>
  <si>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</si>
  <si>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</si>
  <si>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</si>
  <si>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</si>
  <si>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</si>
  <si>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</si>
  <si>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</si>
  <si>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</si>
  <si>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</si>
  <si>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</si>
  <si>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</si>
  <si>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</si>
  <si>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</si>
  <si>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</si>
  <si>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</si>
  <si>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</si>
  <si>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</si>
  <si>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</si>
  <si>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</si>
  <si>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</si>
  <si>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</si>
  <si>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</si>
  <si>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</si>
  <si>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</si>
  <si>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</si>
  <si>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</si>
  <si>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</si>
  <si>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</si>
  <si>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</si>
  <si>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</si>
  <si>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</si>
  <si>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</si>
  <si>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</si>
  <si>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</si>
  <si>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</si>
  <si>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</si>
  <si>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</si>
  <si>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</si>
  <si>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</si>
  <si>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</si>
  <si>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</si>
  <si>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</si>
  <si>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</si>
  <si>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</si>
  <si>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</si>
  <si>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</si>
  <si>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</si>
  <si>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</si>
  <si>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</si>
  <si>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</si>
  <si>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</si>
  <si>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</si>
  <si>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</si>
  <si>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</si>
  <si>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</si>
  <si>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</si>
  <si>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</si>
  <si>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</si>
  <si>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</si>
  <si>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</si>
  <si>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</si>
  <si>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</si>
  <si>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</si>
  <si>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</si>
  <si>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</si>
  <si>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</si>
  <si>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</si>
  <si>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</si>
  <si>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</si>
  <si>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</si>
  <si>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</si>
  <si>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</si>
  <si>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</si>
  <si>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</si>
  <si>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</si>
  <si>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</si>
  <si>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</si>
  <si>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</si>
  <si>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</si>
  <si>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</si>
  <si>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</si>
  <si>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</si>
  <si>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</si>
  <si>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</si>
  <si>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</si>
  <si>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</si>
  <si>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</si>
  <si>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</si>
  <si>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</si>
  <si>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</si>
  <si>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</si>
  <si>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</si>
  <si>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</si>
  <si>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</si>
  <si>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</si>
  <si>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</si>
  <si>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</si>
  <si>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</si>
  <si>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</si>
  <si>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</si>
  <si>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</si>
  <si>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</si>
  <si>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</si>
  <si>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</si>
  <si>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</si>
  <si>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</si>
  <si>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</si>
  <si>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</si>
  <si>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</si>
  <si>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</si>
  <si>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</si>
  <si>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</si>
  <si>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</si>
  <si>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</si>
  <si>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</si>
  <si>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</si>
  <si>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</si>
  <si>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</si>
  <si>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</si>
  <si>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</si>
  <si>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</si>
  <si>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</si>
  <si>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</si>
  <si>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</si>
  <si>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</si>
  <si>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</si>
  <si>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</si>
  <si>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</si>
  <si>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</si>
  <si>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</si>
  <si>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</si>
  <si>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</si>
  <si>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</si>
  <si>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</si>
  <si>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</si>
  <si>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</si>
  <si>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</si>
  <si>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</si>
  <si>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</si>
  <si>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</si>
  <si>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</si>
  <si>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</si>
  <si>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</si>
  <si>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</si>
  <si>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</si>
  <si>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</si>
  <si>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</si>
  <si>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</si>
  <si>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</si>
  <si>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</si>
  <si>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</si>
  <si>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</si>
  <si>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</si>
  <si>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</si>
  <si>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</si>
  <si>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</si>
  <si>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</si>
  <si>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</si>
  <si>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</si>
  <si>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</si>
  <si>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</si>
  <si>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</si>
  <si>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</si>
  <si>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</si>
  <si>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</si>
  <si>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</si>
  <si>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</si>
  <si>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</si>
  <si>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</si>
  <si>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</si>
  <si>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</si>
  <si>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</si>
  <si>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</si>
  <si>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</si>
  <si>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</si>
  <si>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</si>
  <si>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</si>
  <si>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</si>
  <si>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</si>
  <si>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</si>
  <si>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</si>
  <si>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</si>
  <si>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</si>
  <si>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</si>
  <si>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</si>
  <si>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</si>
  <si>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</si>
  <si>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</si>
  <si>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</si>
  <si>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</si>
  <si>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</si>
  <si>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</si>
  <si>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</si>
  <si>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</si>
  <si>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</si>
  <si>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</si>
  <si>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</si>
  <si>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</si>
  <si>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</si>
  <si>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</si>
  <si>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</si>
  <si>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</si>
  <si>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</si>
  <si>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</si>
  <si>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</si>
  <si>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</si>
  <si>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</si>
  <si>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</si>
  <si>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</si>
  <si>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</si>
  <si>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</si>
  <si>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</si>
  <si>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</si>
  <si>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</si>
  <si>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</si>
  <si>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</si>
  <si>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</si>
  <si>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</si>
  <si>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</si>
  <si>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</si>
  <si>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</si>
  <si>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</si>
  <si>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</si>
  <si>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</si>
  <si>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</si>
  <si>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</si>
  <si>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</si>
  <si>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</si>
  <si>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</si>
  <si>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</si>
  <si>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</si>
  <si>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</si>
  <si>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</si>
  <si>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</si>
  <si>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</si>
  <si>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</si>
  <si>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</si>
  <si>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</si>
  <si>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</si>
  <si>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</si>
  <si>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</si>
  <si>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</si>
  <si>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</si>
  <si>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</si>
  <si>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</si>
  <si>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</si>
  <si>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</si>
  <si>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</si>
  <si>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</si>
  <si>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</si>
  <si>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</si>
  <si>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</si>
  <si>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</si>
  <si>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</si>
  <si>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</si>
  <si>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</si>
  <si>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</si>
  <si>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</si>
  <si>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</si>
  <si>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</si>
  <si>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</si>
  <si>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</si>
  <si>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</si>
  <si>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</si>
  <si>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</si>
  <si>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</si>
  <si>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</si>
  <si>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</si>
  <si>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</si>
  <si>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</si>
  <si>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</si>
  <si>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</si>
  <si>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</si>
  <si>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</si>
  <si>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</si>
  <si>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</si>
  <si>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</si>
  <si>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</si>
  <si>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</si>
  <si>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</si>
  <si>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</si>
  <si>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</si>
  <si>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</si>
  <si>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</si>
  <si>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</si>
  <si>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</si>
  <si>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</si>
  <si>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</si>
  <si>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</si>
  <si>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</si>
  <si>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</si>
  <si>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</si>
  <si>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</si>
  <si>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</si>
  <si>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</si>
  <si>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</si>
  <si>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</si>
  <si>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</si>
  <si>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</si>
  <si>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</si>
  <si>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</si>
  <si>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</si>
  <si>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</si>
  <si>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</si>
  <si>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</si>
  <si>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</si>
  <si>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</si>
  <si>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</si>
  <si>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</si>
  <si>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</si>
  <si>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</si>
  <si>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</si>
  <si>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</si>
  <si>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</si>
  <si>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</si>
  <si>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</si>
  <si>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</si>
  <si>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</si>
  <si>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</si>
  <si>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</si>
  <si>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</si>
  <si>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</si>
  <si>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</si>
  <si>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</si>
  <si>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</si>
  <si>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</si>
  <si>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</si>
  <si>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</si>
  <si>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</si>
  <si>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</si>
  <si>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</si>
  <si>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</si>
  <si>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</si>
  <si>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</si>
  <si>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</si>
  <si>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</si>
  <si>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</si>
  <si>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</si>
  <si>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</si>
  <si>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</si>
  <si>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</si>
  <si>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</si>
  <si>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</si>
  <si>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</si>
  <si>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</si>
  <si>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</si>
  <si>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</si>
  <si>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</si>
  <si>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</si>
  <si>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</si>
  <si>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</si>
  <si>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</si>
  <si>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</si>
  <si>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</si>
  <si>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</si>
  <si>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</si>
  <si>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</si>
  <si>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</si>
  <si>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</si>
  <si>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</si>
  <si>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</si>
  <si>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</si>
  <si>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</si>
  <si>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</si>
  <si>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</si>
  <si>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</si>
  <si>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</si>
  <si>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</si>
  <si>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</si>
  <si>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</si>
  <si>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</si>
  <si>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</si>
  <si>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</si>
  <si>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</si>
  <si>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</si>
  <si>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</si>
  <si>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</si>
  <si>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</si>
  <si>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</si>
  <si>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</si>
  <si>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</si>
  <si>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</si>
  <si>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</si>
  <si>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</si>
  <si>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</si>
  <si>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</si>
  <si>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</si>
  <si>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</si>
  <si>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</si>
  <si>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</si>
  <si>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</si>
  <si>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</si>
  <si>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</si>
  <si>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</si>
  <si>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</si>
  <si>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</si>
  <si>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</si>
  <si>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</si>
  <si>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</si>
  <si>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</si>
  <si>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</si>
  <si>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</si>
  <si>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</si>
  <si>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</si>
  <si>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</si>
  <si>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</si>
  <si>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</si>
  <si>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</si>
  <si>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</si>
  <si>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</si>
  <si>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</si>
  <si>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</si>
  <si>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</si>
  <si>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</si>
  <si>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</si>
  <si>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</si>
  <si>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</si>
  <si>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</si>
  <si>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</si>
  <si>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</si>
  <si>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</si>
  <si>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</si>
  <si>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</si>
  <si>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</si>
  <si>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</si>
  <si>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</si>
  <si>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</si>
  <si>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</si>
  <si>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</si>
  <si>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</si>
  <si>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</si>
  <si>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</si>
  <si>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</si>
  <si>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</si>
  <si>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</si>
  <si>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</si>
  <si>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</si>
  <si>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</si>
  <si>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</si>
  <si>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</si>
  <si>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</si>
  <si>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</si>
  <si>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</si>
  <si>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</si>
  <si>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</si>
  <si>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</si>
  <si>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</si>
  <si>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</si>
  <si>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</si>
  <si>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</si>
  <si>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</si>
  <si>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</si>
  <si>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</si>
  <si>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</si>
  <si>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</si>
  <si>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</si>
  <si>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</si>
  <si>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</si>
  <si>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</si>
  <si>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</si>
  <si>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</si>
  <si>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</si>
  <si>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</si>
  <si>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</si>
  <si>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</si>
  <si>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</si>
  <si>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</si>
  <si>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</si>
  <si>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</si>
  <si>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</si>
  <si>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</si>
  <si>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</si>
  <si>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</si>
  <si>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</si>
  <si>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</si>
  <si>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</si>
  <si>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</si>
  <si>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</si>
  <si>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</si>
  <si>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</si>
  <si>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</si>
  <si>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</si>
  <si>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</si>
  <si>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</si>
  <si>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</si>
  <si>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</si>
  <si>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</si>
  <si>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</si>
  <si>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</si>
  <si>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</si>
  <si>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</si>
  <si>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</si>
  <si>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</si>
  <si>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</si>
  <si>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</si>
  <si>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</si>
  <si>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</si>
  <si>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</si>
  <si>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</si>
  <si>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</si>
  <si>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</si>
  <si>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</si>
  <si>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</si>
  <si>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</si>
  <si>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</si>
  <si>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</si>
  <si>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</si>
  <si>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</si>
  <si>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</si>
  <si>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</si>
  <si>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</si>
  <si>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</si>
  <si>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</si>
  <si>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</si>
  <si>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</si>
  <si>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</si>
  <si>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</si>
  <si>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</si>
  <si>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</si>
  <si>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</si>
  <si>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</si>
  <si>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</si>
  <si>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</si>
  <si>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</si>
  <si>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</si>
  <si>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</si>
  <si>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</si>
  <si>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</si>
  <si>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</si>
  <si>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</si>
  <si>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</si>
  <si>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</si>
  <si>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</si>
  <si>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</si>
  <si>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</si>
  <si>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</si>
  <si>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</si>
  <si>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</si>
  <si>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</si>
  <si>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</si>
  <si>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</si>
  <si>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</si>
  <si>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</si>
  <si>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</si>
  <si>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</si>
  <si>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</si>
  <si>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</si>
  <si>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</si>
  <si>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</si>
  <si>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</si>
  <si>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</si>
  <si>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</si>
  <si>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</si>
  <si>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</si>
  <si>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</si>
  <si>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</si>
  <si>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</si>
  <si>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</si>
  <si>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</si>
  <si>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</si>
  <si>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</si>
  <si>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</si>
  <si>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</si>
  <si>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</si>
  <si>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</si>
  <si>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</si>
  <si>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</si>
  <si>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</si>
  <si>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</si>
  <si>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</si>
  <si>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</si>
  <si>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</si>
  <si>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</si>
  <si>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</si>
  <si>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</si>
  <si>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</si>
  <si>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</si>
  <si>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</si>
  <si>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</si>
  <si>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</si>
  <si>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</si>
  <si>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</si>
  <si>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</si>
  <si>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</si>
  <si>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</si>
  <si>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</si>
  <si>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</si>
  <si>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</si>
  <si>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</si>
  <si>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</si>
  <si>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</si>
  <si>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</si>
  <si>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</si>
  <si>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</si>
  <si>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</si>
  <si>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</si>
  <si>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</si>
  <si>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</si>
  <si>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</si>
  <si>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</si>
  <si>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</si>
  <si>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</si>
  <si>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</si>
  <si>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</si>
  <si>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</si>
  <si>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</si>
  <si>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</si>
  <si>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</si>
  <si>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</si>
  <si>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</si>
  <si>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</si>
  <si>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</si>
  <si>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</si>
  <si>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</si>
  <si>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</si>
  <si>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</si>
  <si>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</si>
  <si>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</si>
  <si>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</si>
  <si>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</si>
  <si>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</si>
  <si>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</si>
  <si>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</si>
  <si>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</si>
  <si>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</si>
  <si>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</si>
  <si>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</si>
  <si>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</si>
  <si>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</si>
  <si>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</si>
  <si>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</si>
  <si>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</si>
  <si>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</si>
  <si>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</si>
  <si>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</si>
  <si>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</si>
  <si>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</si>
  <si>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</si>
  <si>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</si>
  <si>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</si>
  <si>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</si>
  <si>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</si>
  <si>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</si>
  <si>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</si>
  <si>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</si>
  <si>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</si>
  <si>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</si>
  <si>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</si>
  <si>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</si>
  <si>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</si>
  <si>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</si>
  <si>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</si>
  <si>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</si>
  <si>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</si>
  <si>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</si>
  <si>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</si>
  <si>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</si>
  <si>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</si>
  <si>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</si>
  <si>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</si>
  <si>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</si>
  <si>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</si>
  <si>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</si>
  <si>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</si>
  <si>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</si>
  <si>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</si>
  <si>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</si>
  <si>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</si>
  <si>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</si>
  <si>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</si>
  <si>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</si>
  <si>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</si>
  <si>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</si>
  <si>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</si>
  <si>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</si>
  <si>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</si>
  <si>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</si>
  <si>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</si>
  <si>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</si>
  <si>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</si>
  <si>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</si>
  <si>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</si>
  <si>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</si>
  <si>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</si>
  <si>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</si>
  <si>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</si>
  <si>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</si>
  <si>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</si>
  <si>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</si>
  <si>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</si>
  <si>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</si>
  <si>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</si>
  <si>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</si>
  <si>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</si>
  <si>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</si>
  <si>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</si>
  <si>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</si>
  <si>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</si>
  <si>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</si>
  <si>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</si>
  <si>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</si>
  <si>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</si>
  <si>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</si>
  <si>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</si>
  <si>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</si>
  <si>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</si>
  <si>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</si>
  <si>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</si>
  <si>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</si>
  <si>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</si>
  <si>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</si>
  <si>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</si>
  <si>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</si>
  <si>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</si>
  <si>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</si>
  <si>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</si>
  <si>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</si>
  <si>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</si>
  <si>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</si>
  <si>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</si>
  <si>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</si>
  <si>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</si>
  <si>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</si>
  <si>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</si>
  <si>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</si>
  <si>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</si>
  <si>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</si>
  <si>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</si>
  <si>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</si>
  <si>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</si>
  <si>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</si>
  <si>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</si>
  <si>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</si>
  <si>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</si>
  <si>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</si>
  <si>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</si>
  <si>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</si>
  <si>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</si>
  <si>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</si>
  <si>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</si>
  <si>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</si>
  <si>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</si>
  <si>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</si>
  <si>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</si>
  <si>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</si>
  <si>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</si>
  <si>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</si>
  <si>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</si>
  <si>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</si>
  <si>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</si>
  <si>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</si>
  <si>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</si>
  <si>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</si>
  <si>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</si>
  <si>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</si>
  <si>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</si>
  <si>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</si>
  <si>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</si>
  <si>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</si>
  <si>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</si>
  <si>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</si>
  <si>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</si>
  <si>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</si>
  <si>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</si>
  <si>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</si>
  <si>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</si>
  <si>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</si>
  <si>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</si>
  <si>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</si>
  <si>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</si>
  <si>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</si>
  <si>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</si>
  <si>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</si>
  <si>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</si>
  <si>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</si>
  <si>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</si>
  <si>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</si>
  <si>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</si>
  <si>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</si>
  <si>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</si>
  <si>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</si>
  <si>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</si>
  <si>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</si>
  <si>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</si>
  <si>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</si>
  <si>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</si>
  <si>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</si>
  <si>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</si>
  <si>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</si>
  <si>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</si>
  <si>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</si>
  <si>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</si>
  <si>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</si>
  <si>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</si>
  <si>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</si>
  <si>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</si>
  <si>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</si>
  <si>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</si>
  <si>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</si>
  <si>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</si>
  <si>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</si>
  <si>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</si>
  <si>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</si>
  <si>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</si>
  <si>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</si>
  <si>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</si>
  <si>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</si>
  <si>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</si>
  <si>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</si>
  <si>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</si>
  <si>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</si>
  <si>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</si>
  <si>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</si>
  <si>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</si>
  <si>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</si>
  <si>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</si>
  <si>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</si>
  <si>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</si>
  <si>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</si>
  <si>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</si>
  <si>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</si>
  <si>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</si>
  <si>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</si>
  <si>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</si>
  <si>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</si>
  <si>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</si>
  <si>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</si>
  <si>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</si>
  <si>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</si>
  <si>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</si>
  <si>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</si>
  <si>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</si>
  <si>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</si>
  <si>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</si>
  <si>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</si>
  <si>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</si>
  <si>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</si>
  <si>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</si>
  <si>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</si>
  <si>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</si>
  <si>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</si>
  <si>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</si>
  <si>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</si>
  <si>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</si>
  <si>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</si>
  <si>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</si>
  <si>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</si>
  <si>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</si>
  <si>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</si>
  <si>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</si>
  <si>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</si>
  <si>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</si>
  <si>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</si>
  <si>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</si>
  <si>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</si>
  <si>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</si>
  <si>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</si>
  <si>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</si>
  <si>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</si>
  <si>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</si>
  <si>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</si>
  <si>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</si>
  <si>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</si>
  <si>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</si>
  <si>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</si>
  <si>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</si>
  <si>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</si>
  <si>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</si>
  <si>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</si>
  <si>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</si>
  <si>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</si>
  <si>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</si>
  <si>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</si>
  <si>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</si>
  <si>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</si>
  <si>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</si>
  <si>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</si>
  <si>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</si>
  <si>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</si>
  <si>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</si>
  <si>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</si>
  <si>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</si>
  <si>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</si>
  <si>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</si>
  <si>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</si>
  <si>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</si>
  <si>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</si>
  <si>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</si>
  <si>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</si>
  <si>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</si>
  <si>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</si>
  <si>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</si>
  <si>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</si>
  <si>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</si>
  <si>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</si>
  <si>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</si>
  <si>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</si>
  <si>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</si>
  <si>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</si>
  <si>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</si>
  <si>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</si>
  <si>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</si>
  <si>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</si>
  <si>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</si>
  <si>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</si>
  <si>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</si>
  <si>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</si>
  <si>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</si>
  <si>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</si>
  <si>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</si>
  <si>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</si>
  <si>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</si>
  <si>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</si>
  <si>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</si>
  <si>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</si>
  <si>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</si>
  <si>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</si>
  <si>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</si>
  <si>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</si>
  <si>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</si>
  <si>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</si>
  <si>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</si>
  <si>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</si>
  <si>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</si>
  <si>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</si>
  <si>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</si>
  <si>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</si>
  <si>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</si>
  <si>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</si>
  <si>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</si>
  <si>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</si>
  <si>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</si>
  <si>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</si>
  <si>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</si>
  <si>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</si>
  <si>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</si>
  <si>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</si>
  <si>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</si>
  <si>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</si>
  <si>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</si>
  <si>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</si>
  <si>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</si>
  <si>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</si>
  <si>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</si>
  <si>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</si>
  <si>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</si>
  <si>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</si>
  <si>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</si>
  <si>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</si>
  <si>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</si>
  <si>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</si>
  <si>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</si>
  <si>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</si>
  <si>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</si>
  <si>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</si>
  <si>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</si>
  <si>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</si>
  <si>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</si>
  <si>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</si>
  <si>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</si>
  <si>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</si>
  <si>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</si>
  <si>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</si>
  <si>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</si>
  <si>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</si>
  <si>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</si>
  <si>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</si>
  <si>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</si>
  <si>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</si>
  <si>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</si>
  <si>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</si>
  <si>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</si>
  <si>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</si>
  <si>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</si>
  <si>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</si>
  <si>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</si>
  <si>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</si>
  <si>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</si>
  <si>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</si>
  <si>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</si>
  <si>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</si>
  <si>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</si>
  <si>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</si>
  <si>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</si>
  <si>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</si>
  <si>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</si>
  <si>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</si>
  <si>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</si>
  <si>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</si>
  <si>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</si>
  <si>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</si>
  <si>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</si>
  <si>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</si>
  <si>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</si>
  <si>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</si>
  <si>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</si>
  <si>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</si>
  <si>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</si>
  <si>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</si>
  <si>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</si>
  <si>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</si>
  <si>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</si>
  <si>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</si>
  <si>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</si>
  <si>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</si>
  <si>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</si>
  <si>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</si>
  <si>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</si>
  <si>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</si>
  <si>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</si>
  <si>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</si>
  <si>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</si>
  <si>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</si>
  <si>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</si>
  <si>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</si>
  <si>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</si>
  <si>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</si>
  <si>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</si>
  <si>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</si>
  <si>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</si>
  <si>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</si>
  <si>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</si>
  <si>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</si>
  <si>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</si>
  <si>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</si>
  <si>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</si>
  <si>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</si>
  <si>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</si>
  <si>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</si>
  <si>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</si>
  <si>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</si>
  <si>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</si>
  <si>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</si>
  <si>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</si>
  <si>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</si>
  <si>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</si>
  <si>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</si>
  <si>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</si>
  <si>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</si>
  <si>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</si>
  <si>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</si>
  <si>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</si>
  <si>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</si>
  <si>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</si>
  <si>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</si>
  <si>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</si>
  <si>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</si>
  <si>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</si>
  <si>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</si>
  <si>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</si>
  <si>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</si>
  <si>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</si>
  <si>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</si>
  <si>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</si>
  <si>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</si>
  <si>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</si>
  <si>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</si>
  <si>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</si>
  <si>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</si>
  <si>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</si>
  <si>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</si>
  <si>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</si>
  <si>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</si>
  <si>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</si>
  <si>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</si>
  <si>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</si>
  <si>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</si>
  <si>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</si>
  <si>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</si>
  <si>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</si>
  <si>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</si>
  <si>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</si>
  <si>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</si>
  <si>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</si>
  <si>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</si>
  <si>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</si>
  <si>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</si>
  <si>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</si>
  <si>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</si>
  <si>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</si>
  <si>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</si>
  <si>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</si>
  <si>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</si>
  <si>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</si>
  <si>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</si>
  <si>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</si>
  <si>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</si>
  <si>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</si>
  <si>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</si>
  <si>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</si>
  <si>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</si>
  <si>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</si>
  <si>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</si>
  <si>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</si>
  <si>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</si>
  <si>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</si>
  <si>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</si>
  <si>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</si>
  <si>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</si>
  <si>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</si>
  <si>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</si>
  <si>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</si>
  <si>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</si>
  <si>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</si>
  <si>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</si>
  <si>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</si>
  <si>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</si>
  <si>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</si>
  <si>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</si>
  <si>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</si>
  <si>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</si>
  <si>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</si>
  <si>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</si>
  <si>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</si>
  <si>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</si>
  <si>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</si>
  <si>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</si>
  <si>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</si>
  <si>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</si>
  <si>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</si>
  <si>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</si>
  <si>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</si>
  <si>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</si>
  <si>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</si>
  <si>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</si>
  <si>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</si>
  <si>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</si>
  <si>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</si>
  <si>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</si>
  <si>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</si>
  <si>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</si>
  <si>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</si>
  <si>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</si>
  <si>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</si>
  <si>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</si>
  <si>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</si>
  <si>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</si>
  <si>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</si>
  <si>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</si>
  <si>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</si>
  <si>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</si>
  <si>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</si>
  <si>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</si>
  <si>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</si>
  <si>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</si>
  <si>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</si>
  <si>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</si>
  <si>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</si>
  <si>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</si>
  <si>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</si>
  <si>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</si>
  <si>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</si>
  <si>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</si>
  <si>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</si>
  <si>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</si>
  <si>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</si>
  <si>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</si>
  <si>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</si>
  <si>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</si>
  <si>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</si>
  <si>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</si>
  <si>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</si>
  <si>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</si>
  <si>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</si>
  <si>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</si>
  <si>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</si>
  <si>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</si>
  <si>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</si>
  <si>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</si>
  <si>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</si>
  <si>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</si>
  <si>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</si>
  <si>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</si>
  <si>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</si>
  <si>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</si>
  <si>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</si>
  <si>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</si>
  <si>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</si>
  <si>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</si>
  <si>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</si>
  <si>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</si>
  <si>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</si>
  <si>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</si>
  <si>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</si>
  <si>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</si>
  <si>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</si>
  <si>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</si>
  <si>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</si>
  <si>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</si>
  <si>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</si>
  <si>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</si>
  <si>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</si>
  <si>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</si>
  <si>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</si>
  <si>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</si>
  <si>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</si>
  <si>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</si>
  <si>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</si>
  <si>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</si>
  <si>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</si>
  <si>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</si>
  <si>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</si>
  <si>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</si>
  <si>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</si>
  <si>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</si>
  <si>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</si>
  <si>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</si>
  <si>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</si>
  <si>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</si>
  <si>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</si>
  <si>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</si>
  <si>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</si>
  <si>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</si>
  <si>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</si>
  <si>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</si>
  <si>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</si>
  <si>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</si>
  <si>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</si>
  <si>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</si>
  <si>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</si>
  <si>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</si>
  <si>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</si>
  <si>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</si>
  <si>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</si>
  <si>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</si>
  <si>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</si>
  <si>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</si>
  <si>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</si>
  <si>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</si>
  <si>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</si>
  <si>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</si>
  <si>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</si>
  <si>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</si>
  <si>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</si>
  <si>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</si>
  <si>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</si>
  <si>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</si>
  <si>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</si>
  <si>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</si>
  <si>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</si>
  <si>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</si>
  <si>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</si>
  <si>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</si>
  <si>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</si>
  <si>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</si>
  <si>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</si>
  <si>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</si>
  <si>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</si>
  <si>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</si>
  <si>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</si>
  <si>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</si>
  <si>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</si>
  <si>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</si>
  <si>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</si>
  <si>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</si>
  <si>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</si>
  <si>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</si>
  <si>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</si>
  <si>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</si>
  <si>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</si>
  <si>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</si>
  <si>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</si>
  <si>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</si>
  <si>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</si>
  <si>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</si>
  <si>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</si>
  <si>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</si>
  <si>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</si>
  <si>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</si>
  <si>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</si>
  <si>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</si>
  <si>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</si>
  <si>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</si>
  <si>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</si>
  <si>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</si>
  <si>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</si>
  <si>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</si>
  <si>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</si>
  <si>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</si>
  <si>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</si>
  <si>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</si>
  <si>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</si>
  <si>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</si>
  <si>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</si>
  <si>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</si>
  <si>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</si>
  <si>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</si>
  <si>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</si>
  <si>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</si>
  <si>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</si>
  <si>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</si>
  <si>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</si>
  <si>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</si>
  <si>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</si>
  <si>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</si>
  <si>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</si>
  <si>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</si>
  <si>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</si>
  <si>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</si>
  <si>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</si>
  <si>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</si>
  <si>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</si>
  <si>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</si>
  <si>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</si>
  <si>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</si>
  <si>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</si>
  <si>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</si>
  <si>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</si>
  <si>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</si>
  <si>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</si>
  <si>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</si>
  <si>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</si>
  <si>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</si>
  <si>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</si>
  <si>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</si>
  <si>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</si>
  <si>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</si>
  <si>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</si>
  <si>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</si>
  <si>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</si>
  <si>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</si>
  <si>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</si>
  <si>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</si>
  <si>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</si>
  <si>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</si>
  <si>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</si>
  <si>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</si>
  <si>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</si>
  <si>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</si>
  <si>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</si>
  <si>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</si>
  <si>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</si>
  <si>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</si>
  <si>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</si>
  <si>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</si>
  <si>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</si>
  <si>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</si>
  <si>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</si>
  <si>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</si>
  <si>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</si>
  <si>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</si>
  <si>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</si>
  <si>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</si>
  <si>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</si>
  <si>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</si>
  <si>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</si>
  <si>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</si>
  <si>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</si>
  <si>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</si>
  <si>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</si>
  <si>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</si>
  <si>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</si>
  <si>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</si>
  <si>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</si>
  <si>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</si>
  <si>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</si>
  <si>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</si>
  <si>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</si>
  <si>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</si>
  <si>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</si>
  <si>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</si>
  <si>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</si>
  <si>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</si>
  <si>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</si>
  <si>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</si>
  <si>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</si>
  <si>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</si>
  <si>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</si>
  <si>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</si>
  <si>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</si>
  <si>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</si>
  <si>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</si>
  <si>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</si>
  <si>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</si>
  <si>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</si>
  <si>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</si>
  <si>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</si>
  <si>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</si>
  <si>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</si>
  <si>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</si>
  <si>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</si>
  <si>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</si>
  <si>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</si>
  <si>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</si>
  <si>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</si>
  <si>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</si>
  <si>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</si>
  <si>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</si>
  <si>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</si>
  <si>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</si>
  <si>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</si>
  <si>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</si>
  <si>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</si>
  <si>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</si>
  <si>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</si>
  <si>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</si>
  <si>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</si>
  <si>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</si>
  <si>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</si>
  <si>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</si>
  <si>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</si>
  <si>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</si>
  <si>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</si>
  <si>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</si>
  <si>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</si>
  <si>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</si>
  <si>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</si>
  <si>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</si>
  <si>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</si>
  <si>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</si>
  <si>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</si>
  <si>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</si>
  <si>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</si>
  <si>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</si>
  <si>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</si>
  <si>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</si>
  <si>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</si>
  <si>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</si>
  <si>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</si>
  <si>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</si>
  <si>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</si>
  <si>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</si>
  <si>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</si>
  <si>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</si>
  <si>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</si>
  <si>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</si>
  <si>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</si>
  <si>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</si>
  <si>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</si>
  <si>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</si>
  <si>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</si>
  <si>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</si>
  <si>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</si>
  <si>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</si>
  <si>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</si>
  <si>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</si>
  <si>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</si>
  <si>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</si>
  <si>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</si>
  <si>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</si>
  <si>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</si>
  <si>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</si>
  <si>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</si>
  <si>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</si>
  <si>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</si>
  <si>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</si>
  <si>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</si>
  <si>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</si>
  <si>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</si>
  <si>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</si>
  <si>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</si>
  <si>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</si>
  <si>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</si>
  <si>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</si>
  <si>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</si>
  <si>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</si>
  <si>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</si>
  <si>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</si>
  <si>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</si>
  <si>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</si>
  <si>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</si>
  <si>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</si>
  <si>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</si>
  <si>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</si>
  <si>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</si>
  <si>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</si>
  <si>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</si>
  <si>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</si>
  <si>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</si>
  <si>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</si>
  <si>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</si>
  <si>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</si>
  <si>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</si>
  <si>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</si>
  <si>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</si>
  <si>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</si>
  <si>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</si>
  <si>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</si>
  <si>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</si>
  <si>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</si>
  <si>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</si>
  <si>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</si>
  <si>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</si>
  <si>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</si>
  <si>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</si>
  <si>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</si>
  <si>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</si>
  <si>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</si>
  <si>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</si>
  <si>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</si>
  <si>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</si>
  <si>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</si>
  <si>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</si>
  <si>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</si>
  <si>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</si>
  <si>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</si>
  <si>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</si>
  <si>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</si>
  <si>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</si>
  <si>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</si>
  <si>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</si>
  <si>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</si>
  <si>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</si>
  <si>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</si>
  <si>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</si>
  <si>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</si>
  <si>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</si>
  <si>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</si>
  <si>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</si>
  <si>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</si>
  <si>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</si>
  <si>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</si>
  <si>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</si>
  <si>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</si>
  <si>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</si>
  <si>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</si>
  <si>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</si>
  <si>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</si>
  <si>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</si>
  <si>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</si>
  <si>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</si>
  <si>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</si>
  <si>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</si>
  <si>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</si>
  <si>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</si>
  <si>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</si>
  <si>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</si>
  <si>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</si>
  <si>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</si>
  <si>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</si>
  <si>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</si>
  <si>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</si>
  <si>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</si>
  <si>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</si>
  <si>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</si>
  <si>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</si>
  <si>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</si>
  <si>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</si>
  <si>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</si>
  <si>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</si>
  <si>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</si>
  <si>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</si>
  <si>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</si>
  <si>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</si>
  <si>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</si>
  <si>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</si>
  <si>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</si>
  <si>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</si>
  <si>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</si>
  <si>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</si>
  <si>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</si>
  <si>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</si>
  <si>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</si>
  <si>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</si>
  <si>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</si>
  <si>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</si>
  <si>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</si>
  <si>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</si>
  <si>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</si>
  <si>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</si>
  <si>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</si>
  <si>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</si>
  <si>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</si>
  <si>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</si>
  <si>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</si>
  <si>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</si>
  <si>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</si>
  <si>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</si>
  <si>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</si>
  <si>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</si>
  <si>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</si>
  <si>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</si>
  <si>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</si>
  <si>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</si>
  <si>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</si>
  <si>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</si>
  <si>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</si>
  <si>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</si>
  <si>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</si>
  <si>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</si>
  <si>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</si>
  <si>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</si>
  <si>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</si>
  <si>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</si>
  <si>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</si>
  <si>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</si>
  <si>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</si>
  <si>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</si>
  <si>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</si>
  <si>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</si>
  <si>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</si>
  <si>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</si>
  <si>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</si>
  <si>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</si>
  <si>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</si>
  <si>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</si>
  <si>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</si>
  <si>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</si>
  <si>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</si>
  <si>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</si>
  <si>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</si>
  <si>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</si>
  <si>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</si>
  <si>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</si>
  <si>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</si>
  <si>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</si>
  <si>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</si>
  <si>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</si>
  <si>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</si>
  <si>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</si>
  <si>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</si>
  <si>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</si>
  <si>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</si>
  <si>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</si>
  <si>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</si>
  <si>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</si>
  <si>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</si>
  <si>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</si>
  <si>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</si>
  <si>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</si>
  <si>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</si>
  <si>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</si>
  <si>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</si>
  <si>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</si>
  <si>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</si>
  <si>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</si>
  <si>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</si>
  <si>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</si>
  <si>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</si>
  <si>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</si>
  <si>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</si>
  <si>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</si>
  <si>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</si>
  <si>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</si>
  <si>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</si>
  <si>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</si>
  <si>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</si>
  <si>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</si>
  <si>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</si>
  <si>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</si>
  <si>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</si>
  <si>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</si>
  <si>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</si>
  <si>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</si>
  <si>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</si>
  <si>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</si>
  <si>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</si>
  <si>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</si>
  <si>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</si>
  <si>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</si>
  <si>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</si>
  <si>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</si>
  <si>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</si>
  <si>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</si>
  <si>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</si>
  <si>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</si>
  <si>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</si>
  <si>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</si>
  <si>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</si>
  <si>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</si>
  <si>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</si>
  <si>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</si>
  <si>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</si>
  <si>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</si>
  <si>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</si>
  <si>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</si>
  <si>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</si>
  <si>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</si>
  <si>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</si>
  <si>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</si>
  <si>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</si>
  <si>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</si>
  <si>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</si>
  <si>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</si>
  <si>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</si>
  <si>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</si>
  <si>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</si>
  <si>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</si>
  <si>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</si>
  <si>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</si>
  <si>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</si>
  <si>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</si>
  <si>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</si>
  <si>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</si>
  <si>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</si>
  <si>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</si>
  <si>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</si>
  <si>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</si>
  <si>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</si>
  <si>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</si>
  <si>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</si>
  <si>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</si>
  <si>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</si>
  <si>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</si>
  <si>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</si>
  <si>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</si>
  <si>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</si>
  <si>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</si>
  <si>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</si>
  <si>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</si>
  <si>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</si>
  <si>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</si>
  <si>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</si>
  <si>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</si>
  <si>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</si>
  <si>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</si>
  <si>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</si>
  <si>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</si>
  <si>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</si>
  <si>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</si>
  <si>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</si>
  <si>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</si>
  <si>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</si>
  <si>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</si>
  <si>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</si>
  <si>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</si>
  <si>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</si>
  <si>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</si>
  <si>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</si>
  <si>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</si>
  <si>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</si>
  <si>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</si>
  <si>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</si>
  <si>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</si>
  <si>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</si>
  <si>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</si>
  <si>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</si>
  <si>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</si>
  <si>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</si>
  <si>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</si>
  <si>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</si>
  <si>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</si>
  <si>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</si>
  <si>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</si>
  <si>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</si>
  <si>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</si>
  <si>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</si>
  <si>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</si>
  <si>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</si>
  <si>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</si>
  <si>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</si>
  <si>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</si>
  <si>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</si>
  <si>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</si>
  <si>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</si>
  <si>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</si>
  <si>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</si>
  <si>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</si>
  <si>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</si>
  <si>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</si>
  <si>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</si>
  <si>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</si>
  <si>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</si>
  <si>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</si>
  <si>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</si>
  <si>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</si>
  <si>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</si>
  <si>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</si>
  <si>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</si>
  <si>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</si>
  <si>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</si>
  <si>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</si>
  <si>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</si>
  <si>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</si>
  <si>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</si>
  <si>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</si>
  <si>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</si>
  <si>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</si>
  <si>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</si>
  <si>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</si>
  <si>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</si>
  <si>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</si>
  <si>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</si>
  <si>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</si>
  <si>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</si>
  <si>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</si>
  <si>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</si>
  <si>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</si>
  <si>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</si>
  <si>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</si>
  <si>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</si>
  <si>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</si>
  <si>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</si>
  <si>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</si>
  <si>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</si>
  <si>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</si>
  <si>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</si>
  <si>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</si>
  <si>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</si>
  <si>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</si>
  <si>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</si>
  <si>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</si>
  <si>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</si>
  <si>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</si>
  <si>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</si>
  <si>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</si>
  <si>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</si>
  <si>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</si>
  <si>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</si>
  <si>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</si>
  <si>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</si>
  <si>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</si>
  <si>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</si>
  <si>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</si>
  <si>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</si>
  <si>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</si>
  <si>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</si>
  <si>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</si>
  <si>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</si>
  <si>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</si>
  <si>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</si>
  <si>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</si>
  <si>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</si>
  <si>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</si>
  <si>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</si>
  <si>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</si>
  <si>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</si>
  <si>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</si>
  <si>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</si>
  <si>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</si>
  <si>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</si>
  <si>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</si>
  <si>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</si>
  <si>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</si>
  <si>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</si>
  <si>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</si>
  <si>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</si>
  <si>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</si>
  <si>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</si>
  <si>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</si>
  <si>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</si>
  <si>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</si>
  <si>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</si>
  <si>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</si>
  <si>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</si>
  <si>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</si>
  <si>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</si>
  <si>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</si>
  <si>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</si>
  <si>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</si>
  <si>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</si>
  <si>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</si>
  <si>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</si>
  <si>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</si>
  <si>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</si>
  <si>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</si>
  <si>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</si>
  <si>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</si>
  <si>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</si>
  <si>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</si>
  <si>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</si>
  <si>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</si>
  <si>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</si>
  <si>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</si>
  <si>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</si>
  <si>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</si>
  <si>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</si>
  <si>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</si>
  <si>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</si>
  <si>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</si>
  <si>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</si>
  <si>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</si>
  <si>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</si>
  <si>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</si>
  <si>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</si>
  <si>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</si>
  <si>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</si>
  <si>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</si>
  <si>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</si>
  <si>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</si>
  <si>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</si>
  <si>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</si>
  <si>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</si>
  <si>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</si>
  <si>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</si>
  <si>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</si>
  <si>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</si>
  <si>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</si>
  <si>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</si>
  <si>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</si>
  <si>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</si>
  <si>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</si>
  <si>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</si>
  <si>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</si>
  <si>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</si>
  <si>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</si>
  <si>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</si>
  <si>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</si>
  <si>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</si>
  <si>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</si>
  <si>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</si>
  <si>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</si>
  <si>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</si>
  <si>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</si>
  <si>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</si>
  <si>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</si>
  <si>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</si>
  <si>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</si>
  <si>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</si>
  <si>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</si>
  <si>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</si>
  <si>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</si>
  <si>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</si>
  <si>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</si>
  <si>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</si>
  <si>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</si>
  <si>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</si>
  <si>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</si>
  <si>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</si>
  <si>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</si>
  <si>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</si>
  <si>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</si>
  <si>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</si>
  <si>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</si>
  <si>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</si>
  <si>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</si>
  <si>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</si>
  <si>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</si>
  <si>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</si>
  <si>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</si>
  <si>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</si>
  <si>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</si>
  <si>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</si>
  <si>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</si>
  <si>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</si>
  <si>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</si>
  <si>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</si>
  <si>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</si>
  <si>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</si>
  <si>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</si>
  <si>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</si>
  <si>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</si>
  <si>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</si>
  <si>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</si>
  <si>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</si>
  <si>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</si>
  <si>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</si>
  <si>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</si>
  <si>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</si>
  <si>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</si>
  <si>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</si>
  <si>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</si>
  <si>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</si>
  <si>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</si>
  <si>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</si>
  <si>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</si>
  <si>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</si>
  <si>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</si>
  <si>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</si>
  <si>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</si>
  <si>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</si>
  <si>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</si>
  <si>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</si>
  <si>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</si>
  <si>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</si>
  <si>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</si>
  <si>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</si>
  <si>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</si>
  <si>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</si>
  <si>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</si>
  <si>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</si>
  <si>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</si>
  <si>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</si>
  <si>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</si>
  <si>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</si>
  <si>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</si>
  <si>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</si>
  <si>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</si>
  <si>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</si>
  <si>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</si>
  <si>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</si>
  <si>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</si>
  <si>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</si>
  <si>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</si>
  <si>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</si>
  <si>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</si>
  <si>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</si>
  <si>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</si>
  <si>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</si>
  <si>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</si>
  <si>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</si>
  <si>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</si>
  <si>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</si>
  <si>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</si>
  <si>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</si>
  <si>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</si>
  <si>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</si>
  <si>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</si>
  <si>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</si>
  <si>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</si>
  <si>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</si>
  <si>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</si>
  <si>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</si>
  <si>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</si>
  <si>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</si>
  <si>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</si>
  <si>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</si>
  <si>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</si>
  <si>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</si>
  <si>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</si>
  <si>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</si>
  <si>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</si>
  <si>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</si>
  <si>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</si>
  <si>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</si>
  <si>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</si>
  <si>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</si>
  <si>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</si>
  <si>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</si>
  <si>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</si>
  <si>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</si>
  <si>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</si>
  <si>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</si>
  <si>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</si>
  <si>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</si>
  <si>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</si>
  <si>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</si>
  <si>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</si>
  <si>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</si>
  <si>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</si>
  <si>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</si>
  <si>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</si>
  <si>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</si>
  <si>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</si>
  <si>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</si>
  <si>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</si>
  <si>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</si>
  <si>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</si>
  <si>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</si>
  <si>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</si>
  <si>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</si>
  <si>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</si>
  <si>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</si>
  <si>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</si>
  <si>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</si>
  <si>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</si>
  <si>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</si>
  <si>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</si>
  <si>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</si>
  <si>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</si>
  <si>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</si>
  <si>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</si>
  <si>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</si>
  <si>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</si>
  <si>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</si>
  <si>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</si>
  <si>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</si>
  <si>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</si>
  <si>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</si>
  <si>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</si>
  <si>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</si>
  <si>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</si>
  <si>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</si>
  <si>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</si>
  <si>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</si>
  <si>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</si>
  <si>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</si>
  <si>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</si>
  <si>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</si>
  <si>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</si>
  <si>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</si>
  <si>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</si>
  <si>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</si>
  <si>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</si>
  <si>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</si>
  <si>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</si>
  <si>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</si>
  <si>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</si>
  <si>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</si>
  <si>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</si>
  <si>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</si>
  <si>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</si>
  <si>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</si>
  <si>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</si>
  <si>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</si>
  <si>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</si>
  <si>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</si>
  <si>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</si>
  <si>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</si>
  <si>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</si>
  <si>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</si>
  <si>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</si>
  <si>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</si>
  <si>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</si>
  <si>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</si>
  <si>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</si>
  <si>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</si>
  <si>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</si>
  <si>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</si>
  <si>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</si>
  <si>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</si>
  <si>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</si>
  <si>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</si>
  <si>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</si>
  <si>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</si>
  <si>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</si>
  <si>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</si>
  <si>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</si>
  <si>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</si>
  <si>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</si>
  <si>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</si>
  <si>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</si>
  <si>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</si>
  <si>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</si>
  <si>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</si>
  <si>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</si>
  <si>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</si>
  <si>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</si>
  <si>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</si>
  <si>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</si>
  <si>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</si>
  <si>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</si>
  <si>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</si>
  <si>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</si>
  <si>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</si>
  <si>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</si>
  <si>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</si>
  <si>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</si>
  <si>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</si>
  <si>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</si>
  <si>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</si>
  <si>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</si>
  <si>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</si>
  <si>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</si>
  <si>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</si>
  <si>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</si>
  <si>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</si>
  <si>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</si>
  <si>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</si>
  <si>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</si>
  <si>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</si>
  <si>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</si>
  <si>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</si>
  <si>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</si>
  <si>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</si>
  <si>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</si>
  <si>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</si>
  <si>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</si>
  <si>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</si>
  <si>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</si>
  <si>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</si>
  <si>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</si>
  <si>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</si>
  <si>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</si>
  <si>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</si>
  <si>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</si>
  <si>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</si>
  <si>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</si>
  <si>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</si>
  <si>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</si>
  <si>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</si>
  <si>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</si>
  <si>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</si>
  <si>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</si>
  <si>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</si>
  <si>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</si>
  <si>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</si>
  <si>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</si>
  <si>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</si>
  <si>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</si>
  <si>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</si>
  <si>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</si>
  <si>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</si>
  <si>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</si>
  <si>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</si>
  <si>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</si>
  <si>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</si>
  <si>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</si>
  <si>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</si>
  <si>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</si>
  <si>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</si>
  <si>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</si>
  <si>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</si>
  <si>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</si>
  <si>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</si>
  <si>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</si>
  <si>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</si>
  <si>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</si>
  <si>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</si>
  <si>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</si>
  <si>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</si>
  <si>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</si>
  <si>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</si>
  <si>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</si>
  <si>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</si>
  <si>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</si>
  <si>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</si>
  <si>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</si>
  <si>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</si>
  <si>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</si>
  <si>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</si>
  <si>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</si>
  <si>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</si>
  <si>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</si>
  <si>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</si>
  <si>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</si>
  <si>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</si>
  <si>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</si>
  <si>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</si>
  <si>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</si>
  <si>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</si>
  <si>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</si>
  <si>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</si>
  <si>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</si>
  <si>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</si>
  <si>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</si>
  <si>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</si>
  <si>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</si>
  <si>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</si>
  <si>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</si>
  <si>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</si>
  <si>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</si>
  <si>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</si>
  <si>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</si>
  <si>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</si>
  <si>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</si>
  <si>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</si>
  <si>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</si>
  <si>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</si>
  <si>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</si>
  <si>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</si>
  <si>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</si>
  <si>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</si>
  <si>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</si>
  <si>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</si>
  <si>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</si>
  <si>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</si>
  <si>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</si>
  <si>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</si>
  <si>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</si>
  <si>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</si>
  <si>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</si>
  <si>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</si>
  <si>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</si>
  <si>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</si>
  <si>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</si>
  <si>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</si>
  <si>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</si>
  <si>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</si>
  <si>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</si>
  <si>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</si>
  <si>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</si>
  <si>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</si>
  <si>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</si>
  <si>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</si>
  <si>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</si>
  <si>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</si>
  <si>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</si>
  <si>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</si>
  <si>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</si>
  <si>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</si>
  <si>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</si>
  <si>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</si>
  <si>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</si>
  <si>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</si>
  <si>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</si>
  <si>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</si>
  <si>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</si>
  <si>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</si>
  <si>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</si>
  <si>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</si>
  <si>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</si>
  <si>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</si>
  <si>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</si>
  <si>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</si>
  <si>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</si>
  <si>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</si>
  <si>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</si>
  <si>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</si>
  <si>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</si>
  <si>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</si>
  <si>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</si>
  <si>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</si>
  <si>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</si>
  <si>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</si>
  <si>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</si>
  <si>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</si>
  <si>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</si>
  <si>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</si>
  <si>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</si>
  <si>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</si>
  <si>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</si>
  <si>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</si>
  <si>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</si>
  <si>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</si>
  <si>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</si>
  <si>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</si>
  <si>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</si>
  <si>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</si>
  <si>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</si>
  <si>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</si>
  <si>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</si>
  <si>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</si>
  <si>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</si>
  <si>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</si>
  <si>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</si>
  <si>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</si>
  <si>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</si>
  <si>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</si>
  <si>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</si>
  <si>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</si>
  <si>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</si>
  <si>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</si>
  <si>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</si>
  <si>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</si>
  <si>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</si>
  <si>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</si>
  <si>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</si>
  <si>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</si>
  <si>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</si>
  <si>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</si>
  <si>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</si>
  <si>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</si>
  <si>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</si>
  <si>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</si>
  <si>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</si>
  <si>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</si>
  <si>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</si>
  <si>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</si>
  <si>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</si>
  <si>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</si>
  <si>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</si>
  <si>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</si>
  <si>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</si>
  <si>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</si>
  <si>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</si>
  <si>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</si>
  <si>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</si>
  <si>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</si>
  <si>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</si>
  <si>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</si>
  <si>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</si>
  <si>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</si>
  <si>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</si>
  <si>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</si>
  <si>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</si>
  <si>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</si>
  <si>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</si>
  <si>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</si>
  <si>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</si>
  <si>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</si>
  <si>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</si>
  <si>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</si>
  <si>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</si>
  <si>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</si>
  <si>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</si>
  <si>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</si>
  <si>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</si>
  <si>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</si>
  <si>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</si>
  <si>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</si>
  <si>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</si>
  <si>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</si>
  <si>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</si>
  <si>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</si>
  <si>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</si>
  <si>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</si>
  <si>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</si>
  <si>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</si>
  <si>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</si>
  <si>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</si>
  <si>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</si>
  <si>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</si>
  <si>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</si>
  <si>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</si>
  <si>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</si>
  <si>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</si>
  <si>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</si>
  <si>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</si>
  <si>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</si>
  <si>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</si>
  <si>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</si>
  <si>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</si>
  <si>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</si>
  <si>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</si>
  <si>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</si>
  <si>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</si>
  <si>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</si>
  <si>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</si>
  <si>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</si>
  <si>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</si>
  <si>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</si>
  <si>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</si>
  <si>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</si>
  <si>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</si>
  <si>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</si>
  <si>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</si>
  <si>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</si>
  <si>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</si>
  <si>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</si>
  <si>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</si>
  <si>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</si>
  <si>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</si>
  <si>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</si>
  <si>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</si>
  <si>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</si>
  <si>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</si>
  <si>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</si>
  <si>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</si>
  <si>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</si>
  <si>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</si>
  <si>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</si>
  <si>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</si>
  <si>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</si>
  <si>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</si>
  <si>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</si>
  <si>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</si>
  <si>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</si>
  <si>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</si>
  <si>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</si>
  <si>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</si>
  <si>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</si>
  <si>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</si>
  <si>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</si>
  <si>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</si>
  <si>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</si>
  <si>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</si>
  <si>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</si>
  <si>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</si>
  <si>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</si>
  <si>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</si>
  <si>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</si>
  <si>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</si>
  <si>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</si>
  <si>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</si>
  <si>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</si>
  <si>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</si>
  <si>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</si>
  <si>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</si>
  <si>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</si>
  <si>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</si>
  <si>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</si>
  <si>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</si>
  <si>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</si>
  <si>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</si>
  <si>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</si>
  <si>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</si>
  <si>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</si>
  <si>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</si>
  <si>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</si>
  <si>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</si>
  <si>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</si>
  <si>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</si>
  <si>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</si>
  <si>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</si>
  <si>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</si>
  <si>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</si>
  <si>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</si>
  <si>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</si>
  <si>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</si>
  <si>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</si>
  <si>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</si>
  <si>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</si>
  <si>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</si>
  <si>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</si>
  <si>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</si>
  <si>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</si>
  <si>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</si>
  <si>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</si>
  <si>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</si>
  <si>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</si>
  <si>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</si>
  <si>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</si>
  <si>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</si>
  <si>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</si>
  <si>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</si>
  <si>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</si>
  <si>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</si>
  <si>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</si>
  <si>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</si>
  <si>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</si>
  <si>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</si>
  <si>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</si>
  <si>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</si>
  <si>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</si>
  <si>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</si>
  <si>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</si>
  <si>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</si>
  <si>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</si>
  <si>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</si>
  <si>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</si>
  <si>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</si>
  <si>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</si>
  <si>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</si>
  <si>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</si>
  <si>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</si>
  <si>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</si>
  <si>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</si>
  <si>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</si>
  <si>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</si>
  <si>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</si>
  <si>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</si>
  <si>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</si>
  <si>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</si>
  <si>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</si>
  <si>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</si>
  <si>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</si>
  <si>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</si>
  <si>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</si>
  <si>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</si>
  <si>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</si>
  <si>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</si>
  <si>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</si>
  <si>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</si>
  <si>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</si>
  <si>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</si>
  <si>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</si>
  <si>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</si>
  <si>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</si>
  <si>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</si>
  <si>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</si>
  <si>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</si>
  <si>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</si>
  <si>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</si>
  <si>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</si>
  <si>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</si>
  <si>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</si>
  <si>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</si>
  <si>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</si>
  <si>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</si>
  <si>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</si>
  <si>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</si>
  <si>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</si>
  <si>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</si>
  <si>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</si>
  <si>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</si>
  <si>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</si>
  <si>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</si>
  <si>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</si>
  <si>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</si>
  <si>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</si>
  <si>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</si>
  <si>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</si>
  <si>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</si>
  <si>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</si>
  <si>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</si>
  <si>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</si>
  <si>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</si>
  <si>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</si>
  <si>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</si>
  <si>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</si>
  <si>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</si>
  <si>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</si>
  <si>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</si>
  <si>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</si>
  <si>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</si>
  <si>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</si>
  <si>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</si>
  <si>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</si>
  <si>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</si>
  <si>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</si>
  <si>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</si>
  <si>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</si>
  <si>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</si>
  <si>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</si>
  <si>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</si>
  <si>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</si>
  <si>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</si>
  <si>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</si>
  <si>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</si>
  <si>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</si>
  <si>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</si>
  <si>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</si>
  <si>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</si>
  <si>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</si>
  <si>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</si>
  <si>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</si>
  <si>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</si>
  <si>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</si>
  <si>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</si>
  <si>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</si>
  <si>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</si>
  <si>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</si>
  <si>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</si>
  <si>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</si>
  <si>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</si>
  <si>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</si>
  <si>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</si>
  <si>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</si>
  <si>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</si>
  <si>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</si>
  <si>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</si>
  <si>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</si>
  <si>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</si>
  <si>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</si>
  <si>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</si>
  <si>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</si>
  <si>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</si>
  <si>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</si>
  <si>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</si>
  <si>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</si>
  <si>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</si>
  <si>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</si>
  <si>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</si>
  <si>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</si>
  <si>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</si>
  <si>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</si>
  <si>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</si>
  <si>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</si>
  <si>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</si>
  <si>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</si>
  <si>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</si>
  <si>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</si>
  <si>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</si>
  <si>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</si>
  <si>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</si>
  <si>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</si>
  <si>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</si>
  <si>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</si>
  <si>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</si>
  <si>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</si>
  <si>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</si>
  <si>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</si>
  <si>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</si>
  <si>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</si>
  <si>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</si>
  <si>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</si>
  <si>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</si>
  <si>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</si>
  <si>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</si>
  <si>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</si>
  <si>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</si>
  <si>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</si>
  <si>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</si>
  <si>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</si>
  <si>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</si>
  <si>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</si>
  <si>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</si>
  <si>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</si>
  <si>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</si>
  <si>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</si>
  <si>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</si>
  <si>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</si>
  <si>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</si>
  <si>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</si>
  <si>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</si>
  <si>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</si>
  <si>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</si>
  <si>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</si>
  <si>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</si>
  <si>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</si>
  <si>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</si>
  <si>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</si>
  <si>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</si>
  <si>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</si>
  <si>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</si>
  <si>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</si>
  <si>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</si>
  <si>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</si>
  <si>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</si>
  <si>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</si>
  <si>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</si>
  <si>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</si>
  <si>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</si>
  <si>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</si>
  <si>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</si>
  <si>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</si>
  <si>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</si>
  <si>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</si>
  <si>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</si>
  <si>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</si>
  <si>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</si>
  <si>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</si>
  <si>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</si>
  <si>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</si>
  <si>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</si>
  <si>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</si>
  <si>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</si>
  <si>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</si>
  <si>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</si>
  <si>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</si>
  <si>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</si>
  <si>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</si>
  <si>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</si>
  <si>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</si>
  <si>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</si>
  <si>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</si>
  <si>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</si>
  <si>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</si>
  <si>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</si>
  <si>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</si>
  <si>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</si>
  <si>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</si>
  <si>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</si>
  <si>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</si>
  <si>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</si>
  <si>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</si>
  <si>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</si>
  <si>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</si>
  <si>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</si>
  <si>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</si>
  <si>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</si>
  <si>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</si>
  <si>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</si>
  <si>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</si>
  <si>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</si>
  <si>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</si>
  <si>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</si>
  <si>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</si>
  <si>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</si>
  <si>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</si>
  <si>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</si>
  <si>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</si>
  <si>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</si>
  <si>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</si>
  <si>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</si>
  <si>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</si>
  <si>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</si>
  <si>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</si>
  <si>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</si>
  <si>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</si>
  <si>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</si>
  <si>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</si>
  <si>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</si>
  <si>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</si>
  <si>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</si>
  <si>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</si>
  <si>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</si>
  <si>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</si>
  <si>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</si>
  <si>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</si>
  <si>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</si>
  <si>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</si>
  <si>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</si>
  <si>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</si>
  <si>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</si>
  <si>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</si>
  <si>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</si>
  <si>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</si>
  <si>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</si>
  <si>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</si>
  <si>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</si>
  <si>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</si>
  <si>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</si>
  <si>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</si>
  <si>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</si>
  <si>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</si>
  <si>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</si>
  <si>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</si>
  <si>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</si>
  <si>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</si>
  <si>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</si>
  <si>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</si>
  <si>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</si>
  <si>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</si>
  <si>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</si>
  <si>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</si>
  <si>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</si>
  <si>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</si>
  <si>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</si>
  <si>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</si>
  <si>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</si>
  <si>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</si>
  <si>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</si>
  <si>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</si>
  <si>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</si>
  <si>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</si>
  <si>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</si>
  <si>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</si>
  <si>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</si>
  <si>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</si>
  <si>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</si>
  <si>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</si>
  <si>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</si>
  <si>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</si>
  <si>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</si>
  <si>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</si>
  <si>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</si>
  <si>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</si>
  <si>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</si>
  <si>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</si>
  <si>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</si>
  <si>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</si>
  <si>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</si>
  <si>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</si>
  <si>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</si>
  <si>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</si>
  <si>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</si>
  <si>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</si>
  <si>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</si>
  <si>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</si>
  <si>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</si>
  <si>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</si>
  <si>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</si>
  <si>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</si>
  <si>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</si>
  <si>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</si>
  <si>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</si>
  <si>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</si>
  <si>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</si>
  <si>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</si>
  <si>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</si>
  <si>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</si>
  <si>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</si>
  <si>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</si>
  <si>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</si>
  <si>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</si>
  <si>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</si>
  <si>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</si>
  <si>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</si>
  <si>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</si>
  <si>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</si>
  <si>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</si>
  <si>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</si>
  <si>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</si>
  <si>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</si>
  <si>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</si>
  <si>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</si>
  <si>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</si>
  <si>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</si>
  <si>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</si>
  <si>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</si>
  <si>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</si>
  <si>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</si>
  <si>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</si>
  <si>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</si>
  <si>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</si>
  <si>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</si>
  <si>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</si>
  <si>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</si>
  <si>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</si>
  <si>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</si>
  <si>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</si>
  <si>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</si>
  <si>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</si>
  <si>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</si>
  <si>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</si>
  <si>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</si>
  <si>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</si>
  <si>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</si>
  <si>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</si>
  <si>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</si>
  <si>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</si>
  <si>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</si>
  <si>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</si>
  <si>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</si>
  <si>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</si>
  <si>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</si>
  <si>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</si>
  <si>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</si>
  <si>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</si>
  <si>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</si>
  <si>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</si>
  <si>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</si>
  <si>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</si>
  <si>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</si>
  <si>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</si>
  <si>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</si>
  <si>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</si>
  <si>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</si>
  <si>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</si>
  <si>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</si>
  <si>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</si>
  <si>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</si>
  <si>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</si>
  <si>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</si>
  <si>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</si>
  <si>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</si>
  <si>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</si>
  <si>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</si>
  <si>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</si>
  <si>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</si>
  <si>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</si>
  <si>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</si>
  <si>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</si>
  <si>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</si>
  <si>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</si>
  <si>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</si>
  <si>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</si>
  <si>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</si>
  <si>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</si>
  <si>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</si>
  <si>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</si>
  <si>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</si>
  <si>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</si>
  <si>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</si>
  <si>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</si>
  <si>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</si>
  <si>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</si>
  <si>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</si>
  <si>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</si>
  <si>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</si>
  <si>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</si>
  <si>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</si>
  <si>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</si>
  <si>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</si>
  <si>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</si>
  <si>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</si>
  <si>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</si>
  <si>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</si>
  <si>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</si>
  <si>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</si>
  <si>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</si>
  <si>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</si>
  <si>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</si>
  <si>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</si>
  <si>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</si>
  <si>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</si>
  <si>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</si>
  <si>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</si>
  <si>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</si>
  <si>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</si>
  <si>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</si>
  <si>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</si>
  <si>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</si>
  <si>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</si>
  <si>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</si>
  <si>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</si>
  <si>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</si>
  <si>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</si>
  <si>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</si>
  <si>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</si>
  <si>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</si>
  <si>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</si>
  <si>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</si>
  <si>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</si>
  <si>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</si>
  <si>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</si>
  <si>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</si>
  <si>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</si>
  <si>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</si>
  <si>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</si>
  <si>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</si>
  <si>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</si>
  <si>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</si>
  <si>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</si>
  <si>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</si>
  <si>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</si>
  <si>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</si>
  <si>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</si>
  <si>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</si>
  <si>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</si>
  <si>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</si>
  <si>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</si>
  <si>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</si>
  <si>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</si>
  <si>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</si>
  <si>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</si>
  <si>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</si>
  <si>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</si>
  <si>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</si>
  <si>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</si>
  <si>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</si>
  <si>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</si>
  <si>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</si>
  <si>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</si>
  <si>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</si>
  <si>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</si>
  <si>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</si>
  <si>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</si>
  <si>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</si>
  <si>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</si>
  <si>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</si>
  <si>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</si>
  <si>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</si>
  <si>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</si>
  <si>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</si>
  <si>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</si>
  <si>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</si>
  <si>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</si>
  <si>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</si>
  <si>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</si>
  <si>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</si>
  <si>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</si>
  <si>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</si>
  <si>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</si>
  <si>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</si>
  <si>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</si>
  <si>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</si>
  <si>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</si>
  <si>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</si>
  <si>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</si>
  <si>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</si>
  <si>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</si>
  <si>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</si>
  <si>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</si>
  <si>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</si>
  <si>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</si>
  <si>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</si>
  <si>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</si>
  <si>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</si>
  <si>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</si>
  <si>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</si>
  <si>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</si>
  <si>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</si>
  <si>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</si>
  <si>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</si>
  <si>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</si>
  <si>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</si>
  <si>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</si>
  <si>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</si>
  <si>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</si>
  <si>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</si>
  <si>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</si>
  <si>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</si>
  <si>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</si>
  <si>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</si>
  <si>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</si>
  <si>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</si>
  <si>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</si>
  <si>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</si>
  <si>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</si>
  <si>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</si>
  <si>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</si>
  <si>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</si>
  <si>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</si>
  <si>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</si>
  <si>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</si>
  <si>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</si>
  <si>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</si>
  <si>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</si>
  <si>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</si>
  <si>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</si>
  <si>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</si>
  <si>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</si>
  <si>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</si>
  <si>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</si>
  <si>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</si>
  <si>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</si>
  <si>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</si>
  <si>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</si>
  <si>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</si>
  <si>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</si>
  <si>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</si>
  <si>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</si>
  <si>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</si>
  <si>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</si>
  <si>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</si>
  <si>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</si>
  <si>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</si>
  <si>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</si>
  <si>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</si>
  <si>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</si>
  <si>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</si>
  <si>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</si>
  <si>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</si>
  <si>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</si>
  <si>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</si>
  <si>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</si>
  <si>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</si>
  <si>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</si>
  <si>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</si>
  <si>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</si>
  <si>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</si>
  <si>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</si>
  <si>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</si>
  <si>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</si>
  <si>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</si>
  <si>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</si>
  <si>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</si>
  <si>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</si>
  <si>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</si>
  <si>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</si>
  <si>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</si>
  <si>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</si>
  <si>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</si>
  <si>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</si>
  <si>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</si>
  <si>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</si>
  <si>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</si>
  <si>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</si>
  <si>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</si>
  <si>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</si>
  <si>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</si>
  <si>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</si>
  <si>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</si>
  <si>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</si>
  <si>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</si>
  <si>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</si>
  <si>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</si>
  <si>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</si>
  <si>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</si>
  <si>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</si>
  <si>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</si>
  <si>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</si>
  <si>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</si>
  <si>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</si>
  <si>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</si>
  <si>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</si>
  <si>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</si>
  <si>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</si>
  <si>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</si>
  <si>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</si>
  <si>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</si>
  <si>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</si>
  <si>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</si>
  <si>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</si>
  <si>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</si>
  <si>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</si>
  <si>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</si>
  <si>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</si>
  <si>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</si>
  <si>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</si>
  <si>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</si>
  <si>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</si>
  <si>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</si>
  <si>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</si>
  <si>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</si>
  <si>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</si>
  <si>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</si>
  <si>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</si>
  <si>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</si>
  <si>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</si>
  <si>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</si>
  <si>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</si>
  <si>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</si>
  <si>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</si>
  <si>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</si>
  <si>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</si>
  <si>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</si>
  <si>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</si>
  <si>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</si>
  <si>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</si>
  <si>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</si>
  <si>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</si>
  <si>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</si>
  <si>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</si>
  <si>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</si>
  <si>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</si>
  <si>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</si>
  <si>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</si>
  <si>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</si>
  <si>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</si>
  <si>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</si>
  <si>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</si>
  <si>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</si>
  <si>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</si>
  <si>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</si>
  <si>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</si>
  <si>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</si>
  <si>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</si>
  <si>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</si>
  <si>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</si>
  <si>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</si>
  <si>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</si>
  <si>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</si>
  <si>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</si>
  <si>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</si>
  <si>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</si>
  <si>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</si>
  <si>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</si>
  <si>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</si>
  <si>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</si>
  <si>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</si>
  <si>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</si>
  <si>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</si>
  <si>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</si>
  <si>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</si>
  <si>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</si>
  <si>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</si>
  <si>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</si>
  <si>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</si>
  <si>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</si>
  <si>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</si>
  <si>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</si>
  <si>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</si>
  <si>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</si>
  <si>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</si>
  <si>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</si>
  <si>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</si>
  <si>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</si>
  <si>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</si>
  <si>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</si>
  <si>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</si>
  <si>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</si>
  <si>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</si>
  <si>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</si>
  <si>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</si>
  <si>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</si>
  <si>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</si>
  <si>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</si>
  <si>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</si>
  <si>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</si>
  <si>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</si>
  <si>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</si>
  <si>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</si>
  <si>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</si>
  <si>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</si>
  <si>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</si>
  <si>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</si>
  <si>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</si>
  <si>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</si>
  <si>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</si>
  <si>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</si>
  <si>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</si>
  <si>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</si>
  <si>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</si>
  <si>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</si>
  <si>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</si>
  <si>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</si>
  <si>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</si>
  <si>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</si>
  <si>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</si>
  <si>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</si>
  <si>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</si>
  <si>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</si>
  <si>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</si>
  <si>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</si>
  <si>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</si>
  <si>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</si>
  <si>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</si>
  <si>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</si>
  <si>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</si>
  <si>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</si>
  <si>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</si>
  <si>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</si>
  <si>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</si>
  <si>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</si>
  <si>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</si>
  <si>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</si>
  <si>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</si>
  <si>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</si>
  <si>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</si>
  <si>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</si>
  <si>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</si>
  <si>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</si>
  <si>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</si>
  <si>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</si>
  <si>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</si>
  <si>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</si>
  <si>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</si>
  <si>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</si>
  <si>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</si>
  <si>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</si>
  <si>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</si>
  <si>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</si>
  <si>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</si>
  <si>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</si>
  <si>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</si>
  <si>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</si>
  <si>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</si>
  <si>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</si>
  <si>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</si>
  <si>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</si>
  <si>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</si>
  <si>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</si>
  <si>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</si>
  <si>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</si>
  <si>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</si>
  <si>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</si>
  <si>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</si>
  <si>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</si>
  <si>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</si>
  <si>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</si>
  <si>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</si>
  <si>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</si>
  <si>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</si>
  <si>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</si>
  <si>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</si>
  <si>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</si>
  <si>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</si>
  <si>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</si>
  <si>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</si>
  <si>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</si>
  <si>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</si>
  <si>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</si>
  <si>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</si>
  <si>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</si>
  <si>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</si>
  <si>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</si>
  <si>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</si>
  <si>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</si>
  <si>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</si>
  <si>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</si>
  <si>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</si>
  <si>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</si>
  <si>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</si>
  <si>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</si>
  <si>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</si>
  <si>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</si>
  <si>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</si>
  <si>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</si>
  <si>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</si>
  <si>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</si>
  <si>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</si>
  <si>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</si>
  <si>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</si>
  <si>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</si>
  <si>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</si>
  <si>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</si>
  <si>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</si>
  <si>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</si>
  <si>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</si>
  <si>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</si>
  <si>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</si>
  <si>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</si>
  <si>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</si>
  <si>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</si>
  <si>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</si>
  <si>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</si>
  <si>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</si>
  <si>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</si>
  <si>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</si>
  <si>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</si>
  <si>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</si>
  <si>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</si>
  <si>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</si>
  <si>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</si>
  <si>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</si>
  <si>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</si>
  <si>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</si>
  <si>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</si>
  <si>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</si>
  <si>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</si>
  <si>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</si>
  <si>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</si>
  <si>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</si>
  <si>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</si>
  <si>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</si>
  <si>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</si>
  <si>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</si>
  <si>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</si>
  <si>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</si>
  <si>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</si>
  <si>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</si>
  <si>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</si>
  <si>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</si>
  <si>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</si>
  <si>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</si>
  <si>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</si>
  <si>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</si>
  <si>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</si>
  <si>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</si>
  <si>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</si>
  <si>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</si>
  <si>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</si>
  <si>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</si>
  <si>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</si>
  <si>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</si>
  <si>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</si>
  <si>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</si>
  <si>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</si>
  <si>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</si>
  <si>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</si>
  <si>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</si>
  <si>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</si>
  <si>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</si>
  <si>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</si>
  <si>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</si>
  <si>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</si>
  <si>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</si>
  <si>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</si>
  <si>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</si>
  <si>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</si>
  <si>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</si>
  <si>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</si>
  <si>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</si>
  <si>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</si>
  <si>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</si>
  <si>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</si>
  <si>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</si>
  <si>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</si>
  <si>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</si>
  <si>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</si>
  <si>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</si>
  <si>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</si>
  <si>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</si>
  <si>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</si>
  <si>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</si>
  <si>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</si>
  <si>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</si>
  <si>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</si>
  <si>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</si>
  <si>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</si>
  <si>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</si>
  <si>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</si>
  <si>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</si>
  <si>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</si>
  <si>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</si>
  <si>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</si>
  <si>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</si>
  <si>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</si>
  <si>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</si>
  <si>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</si>
  <si>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</si>
  <si>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</si>
  <si>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</si>
  <si>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</si>
  <si>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</si>
  <si>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</si>
  <si>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</si>
  <si>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</si>
  <si>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</si>
  <si>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</si>
  <si>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</si>
  <si>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</si>
  <si>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</si>
  <si>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</si>
  <si>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</si>
  <si>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</si>
  <si>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</si>
  <si>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</si>
  <si>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</si>
  <si>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</si>
  <si>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</si>
  <si>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</si>
  <si>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</si>
  <si>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</si>
  <si>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</si>
  <si>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</si>
  <si>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</si>
  <si>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</si>
  <si>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</si>
  <si>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</si>
  <si>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</si>
  <si>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</si>
  <si>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</si>
  <si>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</si>
  <si>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</si>
  <si>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</si>
  <si>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</si>
  <si>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</si>
  <si>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</si>
  <si>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</si>
  <si>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</si>
  <si>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</si>
  <si>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</si>
  <si>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</si>
  <si>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</si>
  <si>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</si>
  <si>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</si>
  <si>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</si>
  <si>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</si>
  <si>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</si>
  <si>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</si>
  <si>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</si>
  <si>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</si>
  <si>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</si>
  <si>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</si>
  <si>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</si>
  <si>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</si>
  <si>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</si>
  <si>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</si>
  <si>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</si>
  <si>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</si>
  <si>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</si>
  <si>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</si>
  <si>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</si>
  <si>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</si>
  <si>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</si>
  <si>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</si>
  <si>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</si>
  <si>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</si>
  <si>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</si>
  <si>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</si>
  <si>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</si>
  <si>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</si>
  <si>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</si>
  <si>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</si>
  <si>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</si>
  <si>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</si>
  <si>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</si>
  <si>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</si>
  <si>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</si>
  <si>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</si>
  <si>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</si>
  <si>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</si>
  <si>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</si>
  <si>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</si>
  <si>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</si>
  <si>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</si>
  <si>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</si>
  <si>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</si>
  <si>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</si>
  <si>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</si>
  <si>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</si>
  <si>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</si>
  <si>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</si>
  <si>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</si>
  <si>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</si>
  <si>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</si>
  <si>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</si>
  <si>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</si>
  <si>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</si>
  <si>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</si>
  <si>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</si>
  <si>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</si>
  <si>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</si>
  <si>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</si>
  <si>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</si>
  <si>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</si>
  <si>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</si>
  <si>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</si>
  <si>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</si>
  <si>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</si>
  <si>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</si>
  <si>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</si>
  <si>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</si>
  <si>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</si>
  <si>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</si>
  <si>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</si>
  <si>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</si>
  <si>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</si>
  <si>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</si>
  <si>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</si>
  <si>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</si>
  <si>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</si>
  <si>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</si>
  <si>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</si>
  <si>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</si>
  <si>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</si>
  <si>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</si>
  <si>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</si>
  <si>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</si>
  <si>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</si>
  <si>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</si>
  <si>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</si>
  <si>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</si>
  <si>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</si>
  <si>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</si>
  <si>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</si>
  <si>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</si>
  <si>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</si>
  <si>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</si>
  <si>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</si>
  <si>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</si>
  <si>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</si>
  <si>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</si>
  <si>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</si>
  <si>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</si>
  <si>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</si>
  <si>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</si>
  <si>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</si>
  <si>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</si>
  <si>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</si>
  <si>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</si>
  <si>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</si>
  <si>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</si>
  <si>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</si>
  <si>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</si>
  <si>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</si>
  <si>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</si>
  <si>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</si>
  <si>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</si>
  <si>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</si>
  <si>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</si>
  <si>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</si>
  <si>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</si>
  <si>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</si>
  <si>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</si>
  <si>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</si>
  <si>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</si>
  <si>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</si>
  <si>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</si>
  <si>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</si>
  <si>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</si>
  <si>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</si>
  <si>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</si>
  <si>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</si>
  <si>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</si>
  <si>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</si>
  <si>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</si>
  <si>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</si>
  <si>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</si>
  <si>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</si>
  <si>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</si>
  <si>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</si>
  <si>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</si>
  <si>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</si>
  <si>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</si>
  <si>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</si>
  <si>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</si>
  <si>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</si>
  <si>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</si>
  <si>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</si>
  <si>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</si>
  <si>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</si>
  <si>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</si>
  <si>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</si>
  <si>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</si>
  <si>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</si>
  <si>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</si>
  <si>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</si>
  <si>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</si>
  <si>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</si>
  <si>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</si>
  <si>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</si>
  <si>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</si>
  <si>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</si>
  <si>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</si>
  <si>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</si>
  <si>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</si>
  <si>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</si>
  <si>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</si>
  <si>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</si>
  <si>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</si>
  <si>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</si>
  <si>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</si>
  <si>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</si>
  <si>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</si>
  <si>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</si>
  <si>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</si>
  <si>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</si>
  <si>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</si>
  <si>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</si>
  <si>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</si>
  <si>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</si>
  <si>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</si>
  <si>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</si>
  <si>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</si>
  <si>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</si>
  <si>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</si>
  <si>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</si>
  <si>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</si>
  <si>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</si>
  <si>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</si>
  <si>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</si>
  <si>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</si>
  <si>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</si>
  <si>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</si>
  <si>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</si>
  <si>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</si>
  <si>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</si>
  <si>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</si>
  <si>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</si>
  <si>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</si>
  <si>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</si>
  <si>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</si>
  <si>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</si>
  <si>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</si>
  <si>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</si>
  <si>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</si>
  <si>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</si>
  <si>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</si>
  <si>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</si>
  <si>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</si>
  <si>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</si>
  <si>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</si>
  <si>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</si>
  <si>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</si>
  <si>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</si>
  <si>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</si>
  <si>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</si>
  <si>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</si>
  <si>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</si>
  <si>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</si>
  <si>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</si>
  <si>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</si>
  <si>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</si>
  <si>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</si>
  <si>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</si>
  <si>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</si>
  <si>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</si>
  <si>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</si>
  <si>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</si>
  <si>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</si>
  <si>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</si>
  <si>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</si>
  <si>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</si>
  <si>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</si>
  <si>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</si>
  <si>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</si>
  <si>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</si>
  <si>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</si>
  <si>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</si>
  <si>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</si>
  <si>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</si>
  <si>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</si>
  <si>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</si>
  <si>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</si>
  <si>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</si>
  <si>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</si>
  <si>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</si>
  <si>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</si>
  <si>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</si>
  <si>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</si>
  <si>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</si>
  <si>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</si>
  <si>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</si>
  <si>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</si>
  <si>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</si>
  <si>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</si>
  <si>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</si>
  <si>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</si>
  <si>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</si>
  <si>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</si>
  <si>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</si>
  <si>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</si>
  <si>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</si>
  <si>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</si>
  <si>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</si>
  <si>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</si>
  <si>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</si>
  <si>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</si>
  <si>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</si>
  <si>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</si>
  <si>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</si>
  <si>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</si>
  <si>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</si>
  <si>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</si>
  <si>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</si>
  <si>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</si>
  <si>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</si>
  <si>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</si>
  <si>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</si>
  <si>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</si>
  <si>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</si>
  <si>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</si>
  <si>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</si>
  <si>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</si>
  <si>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</si>
  <si>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</si>
  <si>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</si>
  <si>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</si>
  <si>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</si>
  <si>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</si>
  <si>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</si>
  <si>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</si>
  <si>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</si>
  <si>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</si>
  <si>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</si>
  <si>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</si>
  <si>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</si>
  <si>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</si>
  <si>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</si>
  <si>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</si>
  <si>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</si>
  <si>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</si>
  <si>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</si>
  <si>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</si>
  <si>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</si>
  <si>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</si>
  <si>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</si>
  <si>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</si>
  <si>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</si>
  <si>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</si>
  <si>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</si>
  <si>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</si>
  <si>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</si>
  <si>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</si>
  <si>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</si>
  <si>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</si>
  <si>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</si>
  <si>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</si>
  <si>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</si>
  <si>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</si>
  <si>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</si>
  <si>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</si>
  <si>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</si>
  <si>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</si>
  <si>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</si>
  <si>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</si>
  <si>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</si>
  <si>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</si>
  <si>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</si>
  <si>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</si>
  <si>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</si>
  <si>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</si>
  <si>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</si>
  <si>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</si>
  <si>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</si>
  <si>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</si>
  <si>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</si>
  <si>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</si>
  <si>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</si>
  <si>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</si>
  <si>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</si>
  <si>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</si>
  <si>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</si>
  <si>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</si>
  <si>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</si>
  <si>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</si>
  <si>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</si>
  <si>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</si>
  <si>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</si>
  <si>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</si>
  <si>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</si>
  <si>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</si>
  <si>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</si>
  <si>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</si>
  <si>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</si>
  <si>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</si>
  <si>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</si>
  <si>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</si>
  <si>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</si>
  <si>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</si>
  <si>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</si>
  <si>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</si>
  <si>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</si>
  <si>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</si>
  <si>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</si>
  <si>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</si>
  <si>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</si>
  <si>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</si>
  <si>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</si>
  <si>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</si>
  <si>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</si>
  <si>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</si>
  <si>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</si>
  <si>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</si>
  <si>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</si>
  <si>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</si>
  <si>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</si>
  <si>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</si>
  <si>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</si>
  <si>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</si>
  <si>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</si>
  <si>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</si>
  <si>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</si>
  <si>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</si>
  <si>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</si>
  <si>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</si>
  <si>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</si>
  <si>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</si>
  <si>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</si>
  <si>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</si>
  <si>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</si>
  <si>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</si>
  <si>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</si>
  <si>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</si>
  <si>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</si>
  <si>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</si>
  <si>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</si>
  <si>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</si>
  <si>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</si>
  <si>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</si>
  <si>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</si>
  <si>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</si>
  <si>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</si>
  <si>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</si>
  <si>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</si>
  <si>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</si>
  <si>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</si>
  <si>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</si>
  <si>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</si>
  <si>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</si>
  <si>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</si>
  <si>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</si>
  <si>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</si>
  <si>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</si>
  <si>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</si>
  <si>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</si>
  <si>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</si>
  <si>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</si>
  <si>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</si>
  <si>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</si>
  <si>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</si>
  <si>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</si>
  <si>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</si>
  <si>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</si>
  <si>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</si>
  <si>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</si>
  <si>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</si>
  <si>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</si>
  <si>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</si>
  <si>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</si>
  <si>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</si>
  <si>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</si>
  <si>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</si>
  <si>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</si>
  <si>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</si>
  <si>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</si>
  <si>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</si>
  <si>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</si>
  <si>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</si>
  <si>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</si>
  <si>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</si>
  <si>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</si>
  <si>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</si>
  <si>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</si>
  <si>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</si>
  <si>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</si>
  <si>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</si>
  <si>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</si>
  <si>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</si>
  <si>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</si>
  <si>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</si>
  <si>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</si>
  <si>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</si>
  <si>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</si>
  <si>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</si>
  <si>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</si>
  <si>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</si>
  <si>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</si>
  <si>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</si>
  <si>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</si>
  <si>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</si>
  <si>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</si>
  <si>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</si>
  <si>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</si>
  <si>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</si>
  <si>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</si>
  <si>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</si>
  <si>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</si>
  <si>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</si>
  <si>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</si>
  <si>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</si>
  <si>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</si>
  <si>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</si>
  <si>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</si>
  <si>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</si>
  <si>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</si>
  <si>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</si>
  <si>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</si>
  <si>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</si>
  <si>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</si>
  <si>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</si>
  <si>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</si>
  <si>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</si>
  <si>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</si>
  <si>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</si>
  <si>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</si>
  <si>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</si>
  <si>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</si>
  <si>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</si>
  <si>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</si>
  <si>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</si>
  <si>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</si>
  <si>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</si>
  <si>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</si>
  <si>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</si>
  <si>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</si>
  <si>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</si>
  <si>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</si>
  <si>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</si>
  <si>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</si>
  <si>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</si>
  <si>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</si>
  <si>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</si>
  <si>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</si>
  <si>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</si>
  <si>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</si>
  <si>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</si>
  <si>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</si>
  <si>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</si>
  <si>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</si>
  <si>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</si>
  <si>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</si>
  <si>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</si>
  <si>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</si>
  <si>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</si>
  <si>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</si>
  <si>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</si>
  <si>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</si>
  <si>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</si>
  <si>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</si>
  <si>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</si>
  <si>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</si>
  <si>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</si>
  <si>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</si>
  <si>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</si>
  <si>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</si>
  <si>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</si>
  <si>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</si>
  <si>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</si>
  <si>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</si>
  <si>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</si>
  <si>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</si>
  <si>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</si>
  <si>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</si>
  <si>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</si>
  <si>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</si>
  <si>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</si>
  <si>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</si>
  <si>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</si>
  <si>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</si>
  <si>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</si>
  <si>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</si>
  <si>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</si>
  <si>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</si>
  <si>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</si>
  <si>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</si>
  <si>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</si>
  <si>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</si>
  <si>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</si>
  <si>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</si>
  <si>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</si>
  <si>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</si>
  <si>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</si>
  <si>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</si>
  <si>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</si>
  <si>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</si>
  <si>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</si>
  <si>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</si>
  <si>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</si>
  <si>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</si>
  <si>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</si>
  <si>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</si>
  <si>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</si>
  <si>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</si>
  <si>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</si>
  <si>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</si>
  <si>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</si>
  <si>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</si>
  <si>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</si>
  <si>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</si>
  <si>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</si>
  <si>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</si>
  <si>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</si>
  <si>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</si>
  <si>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</si>
  <si>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</si>
  <si>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</si>
  <si>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</si>
  <si>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</si>
  <si>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</si>
  <si>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</si>
  <si>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</si>
  <si>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</si>
  <si>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</si>
  <si>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</si>
  <si>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</si>
  <si>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</si>
  <si>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</si>
  <si>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</si>
  <si>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</si>
  <si>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</si>
  <si>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</si>
  <si>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</si>
  <si>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</si>
  <si>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</si>
  <si>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</si>
  <si>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</si>
  <si>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</si>
  <si>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</si>
  <si>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</si>
  <si>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</si>
  <si>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</si>
  <si>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</si>
  <si>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</si>
  <si>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</si>
  <si>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</si>
  <si>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</si>
  <si>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</si>
  <si>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</si>
  <si>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</si>
  <si>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</si>
  <si>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</si>
  <si>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</si>
  <si>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</si>
  <si>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</si>
  <si>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</si>
  <si>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</si>
  <si>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</si>
  <si>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</si>
  <si>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</si>
  <si>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</si>
  <si>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</si>
  <si>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</si>
  <si>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</si>
  <si>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</si>
  <si>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</si>
  <si>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</si>
  <si>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</si>
  <si>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</si>
  <si>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</si>
  <si>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</si>
  <si>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</si>
  <si>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</si>
  <si>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</si>
  <si>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</si>
  <si>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</si>
  <si>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</si>
  <si>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</si>
  <si>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</si>
  <si>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</si>
  <si>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</si>
  <si>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</si>
  <si>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</si>
  <si>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</si>
  <si>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</si>
  <si>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</si>
  <si>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</si>
  <si>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</si>
  <si>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</si>
  <si>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</si>
  <si>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</si>
  <si>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</si>
  <si>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</si>
  <si>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</si>
  <si>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</si>
  <si>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</si>
  <si>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</si>
  <si>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</si>
  <si>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</si>
  <si>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</si>
  <si>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</si>
  <si>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</si>
  <si>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</si>
  <si>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</si>
  <si>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</si>
  <si>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</si>
  <si>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</si>
  <si>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</si>
  <si>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</si>
  <si>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</si>
  <si>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</si>
  <si>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</si>
  <si>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</si>
  <si>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</si>
  <si>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</si>
  <si>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</si>
  <si>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</si>
  <si>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</si>
  <si>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</si>
  <si>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</si>
  <si>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</si>
  <si>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</si>
  <si>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</si>
  <si>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</si>
  <si>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</si>
  <si>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</si>
  <si>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</si>
  <si>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</si>
  <si>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</si>
  <si>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</si>
  <si>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</si>
  <si>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</si>
  <si>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</si>
  <si>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</si>
  <si>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</si>
  <si>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</si>
  <si>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</si>
  <si>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</si>
  <si>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</si>
  <si>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</si>
  <si>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</si>
  <si>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</si>
  <si>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</si>
  <si>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</si>
  <si>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</si>
  <si>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</si>
  <si>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</si>
  <si>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</si>
  <si>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</si>
  <si>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</si>
  <si>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</si>
  <si>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</si>
  <si>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</si>
  <si>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</si>
  <si>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</si>
  <si>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</si>
  <si>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</si>
  <si>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</si>
  <si>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</si>
  <si>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</si>
  <si>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</si>
  <si>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</si>
  <si>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</si>
  <si>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</si>
  <si>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</si>
  <si>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</si>
  <si>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</si>
  <si>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</si>
  <si>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</si>
  <si>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</si>
  <si>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</si>
  <si>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</si>
  <si>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</si>
  <si>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</si>
  <si>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</si>
  <si>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</si>
  <si>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</si>
  <si>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</si>
  <si>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</si>
  <si>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</si>
  <si>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</si>
  <si>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</si>
  <si>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</si>
  <si>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</si>
  <si>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</si>
  <si>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</si>
  <si>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</si>
  <si>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</si>
  <si>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</si>
  <si>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</si>
  <si>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</si>
  <si>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</si>
  <si>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</si>
  <si>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</si>
  <si>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</si>
  <si>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</si>
  <si>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</si>
  <si>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</si>
  <si>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</si>
  <si>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</si>
  <si>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</si>
  <si>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</si>
  <si>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</si>
  <si>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</si>
  <si>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</si>
  <si>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</si>
  <si>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</si>
  <si>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</si>
  <si>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</si>
  <si>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</si>
  <si>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</si>
  <si>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</si>
  <si>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</si>
  <si>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</si>
  <si>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</si>
  <si>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</si>
  <si>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</si>
  <si>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</si>
  <si>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</si>
  <si>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</si>
  <si>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</si>
  <si>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</si>
  <si>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</si>
  <si>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</si>
  <si>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</si>
  <si>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</si>
  <si>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</si>
  <si>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</si>
  <si>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</si>
  <si>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</si>
  <si>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</si>
  <si>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</si>
  <si>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</si>
  <si>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</si>
  <si>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</si>
  <si>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</si>
  <si>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</si>
  <si>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</si>
  <si>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</si>
  <si>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</si>
  <si>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</si>
  <si>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</si>
  <si>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</si>
  <si>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</si>
  <si>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</si>
  <si>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</si>
  <si>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</si>
  <si>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</si>
  <si>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</si>
  <si>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</si>
  <si>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</si>
  <si>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</si>
  <si>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</si>
  <si>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</si>
  <si>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</si>
  <si>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</si>
  <si>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</si>
  <si>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</si>
  <si>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</si>
  <si>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</si>
  <si>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</si>
  <si>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</si>
  <si>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</si>
  <si>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</si>
  <si>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</si>
  <si>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</si>
  <si>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</si>
  <si>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</si>
  <si>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</si>
  <si>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</si>
  <si>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</si>
  <si>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</si>
  <si>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</si>
  <si>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</si>
  <si>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</si>
  <si>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</si>
  <si>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</si>
  <si>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</si>
  <si>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</si>
  <si>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</si>
  <si>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</si>
  <si>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</si>
  <si>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</si>
  <si>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</si>
  <si>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</si>
  <si>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</si>
  <si>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</si>
  <si>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</si>
  <si>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</si>
  <si>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</si>
  <si>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</si>
  <si>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</si>
  <si>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</si>
  <si>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</si>
  <si>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</si>
  <si>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</si>
  <si>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</si>
  <si>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</si>
  <si>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</si>
  <si>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</si>
  <si>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</si>
  <si>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</si>
  <si>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</si>
  <si>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</si>
  <si>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</si>
  <si>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</si>
  <si>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</si>
  <si>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</si>
  <si>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</si>
  <si>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</si>
  <si>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</si>
  <si>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</si>
  <si>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</si>
  <si>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</si>
  <si>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</si>
  <si>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</si>
  <si>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</si>
  <si>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</si>
  <si>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</si>
  <si>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</si>
  <si>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</si>
  <si>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</si>
  <si>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</si>
  <si>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</si>
  <si>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</si>
  <si>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</si>
  <si>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</si>
  <si>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</si>
  <si>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</si>
  <si>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</si>
  <si>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</si>
  <si>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</si>
  <si>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</si>
  <si>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</si>
  <si>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</si>
  <si>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</si>
  <si>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</si>
  <si>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</si>
  <si>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</si>
  <si>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</si>
  <si>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</si>
  <si>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</si>
  <si>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</si>
  <si>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</si>
  <si>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</si>
  <si>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</si>
  <si>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</si>
  <si>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</si>
  <si>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</si>
  <si>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</si>
  <si>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</si>
  <si>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</si>
  <si>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</si>
  <si>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</si>
  <si>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</si>
  <si>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</si>
  <si>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</si>
  <si>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</si>
  <si>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</si>
  <si>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</si>
  <si>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</si>
  <si>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</si>
  <si>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</si>
  <si>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</si>
  <si>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</si>
  <si>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</si>
  <si>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</si>
  <si>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</si>
  <si>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</si>
  <si>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</si>
  <si>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</si>
  <si>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</si>
  <si>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</si>
  <si>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</si>
  <si>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</si>
  <si>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</si>
  <si>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</si>
  <si>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</si>
  <si>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</si>
  <si>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</si>
  <si>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</si>
  <si>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</si>
  <si>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</si>
  <si>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</si>
  <si>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</si>
  <si>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</si>
  <si>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</si>
  <si>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</si>
  <si>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</si>
  <si>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</si>
  <si>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</si>
  <si>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</si>
  <si>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</si>
  <si>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</si>
  <si>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</si>
  <si>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</si>
  <si>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</si>
  <si>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</si>
  <si>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</si>
  <si>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</si>
  <si>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</si>
  <si>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</si>
  <si>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</si>
  <si>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</si>
  <si>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</si>
  <si>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</si>
  <si>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</si>
  <si>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</si>
  <si>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</si>
  <si>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</si>
  <si>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</si>
  <si>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</si>
  <si>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</si>
  <si>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</si>
  <si>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</si>
  <si>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</si>
  <si>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</si>
  <si>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</si>
  <si>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</si>
  <si>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</si>
  <si>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</si>
  <si>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</si>
  <si>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</si>
  <si>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</si>
  <si>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</si>
  <si>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</si>
  <si>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</si>
  <si>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</si>
  <si>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</si>
  <si>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</si>
  <si>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</si>
  <si>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</si>
  <si>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</si>
  <si>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</si>
  <si>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</si>
  <si>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</si>
  <si>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</si>
  <si>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</si>
  <si>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</si>
  <si>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</si>
  <si>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</si>
  <si>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</si>
  <si>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</si>
  <si>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</si>
  <si>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</si>
  <si>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</si>
  <si>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</si>
  <si>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</si>
  <si>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</si>
  <si>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</si>
  <si>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</si>
  <si>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</si>
  <si>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</si>
  <si>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</si>
  <si>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</si>
  <si>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</si>
  <si>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</si>
  <si>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</si>
  <si>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</si>
  <si>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</si>
  <si>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</si>
  <si>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</si>
  <si>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</si>
  <si>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</si>
  <si>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</si>
  <si>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</si>
  <si>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</si>
  <si>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</si>
  <si>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</si>
  <si>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</si>
  <si>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</si>
  <si>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</si>
  <si>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</si>
  <si>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</si>
  <si>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</si>
  <si>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</si>
  <si>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</si>
  <si>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</si>
  <si>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</si>
  <si>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</si>
  <si>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</si>
  <si>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</si>
  <si>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</si>
  <si>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</si>
  <si>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</si>
  <si>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</si>
  <si>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</si>
  <si>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</si>
  <si>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</si>
  <si>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</si>
  <si>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</si>
  <si>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</si>
  <si>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</si>
  <si>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</si>
  <si>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</si>
  <si>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</si>
  <si>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</si>
  <si>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</si>
  <si>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</si>
  <si>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</si>
  <si>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</si>
  <si>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</si>
  <si>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</si>
  <si>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</si>
  <si>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</si>
  <si>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</si>
  <si>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</si>
  <si>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</si>
  <si>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</si>
  <si>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</si>
  <si>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</si>
  <si>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</si>
  <si>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</si>
  <si>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</si>
  <si>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</si>
  <si>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</si>
  <si>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</si>
  <si>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</si>
  <si>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</si>
  <si>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</si>
  <si>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</si>
  <si>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</si>
  <si>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</si>
  <si>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</si>
  <si>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</si>
  <si>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</si>
  <si>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</si>
  <si>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</si>
  <si>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</si>
  <si>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</si>
  <si>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</si>
  <si>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</si>
  <si>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</si>
  <si>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</si>
  <si>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</si>
  <si>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</si>
  <si>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</si>
  <si>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</si>
  <si>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</si>
  <si>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</si>
  <si>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</si>
  <si>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</si>
  <si>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</si>
  <si>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</si>
  <si>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</si>
  <si>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</si>
  <si>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</si>
  <si>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</si>
  <si>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</si>
  <si>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</si>
  <si>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</si>
  <si>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</si>
  <si>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</si>
  <si>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</si>
  <si>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</si>
  <si>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</si>
  <si>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</si>
  <si>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</si>
  <si>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</si>
  <si>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</si>
  <si>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</si>
  <si>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</si>
  <si>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</si>
  <si>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</si>
  <si>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</si>
  <si>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</si>
  <si>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</si>
  <si>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</si>
  <si>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</si>
  <si>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</si>
  <si>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</si>
  <si>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</si>
  <si>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</si>
  <si>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</si>
  <si>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</si>
  <si>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</si>
  <si>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</si>
  <si>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</si>
  <si>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</si>
  <si>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</si>
  <si>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</si>
  <si>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</si>
  <si>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</si>
  <si>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</si>
  <si>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</si>
  <si>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</si>
  <si>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</si>
  <si>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</si>
  <si>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</si>
  <si>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</si>
  <si>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</si>
  <si>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</si>
  <si>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</si>
  <si>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</si>
  <si>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</si>
  <si>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</si>
  <si>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</si>
  <si>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</si>
  <si>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</si>
  <si>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</si>
  <si>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</si>
  <si>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</si>
  <si>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</si>
  <si>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</si>
  <si>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</si>
  <si>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</si>
  <si>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</si>
  <si>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</si>
  <si>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</si>
  <si>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</si>
  <si>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</si>
  <si>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</si>
  <si>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</si>
  <si>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</si>
  <si>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</si>
  <si>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</si>
  <si>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</si>
  <si>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</si>
  <si>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</si>
  <si>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</si>
  <si>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</si>
  <si>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</si>
  <si>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</si>
  <si>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</si>
  <si>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</si>
  <si>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</si>
  <si>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</si>
  <si>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</si>
  <si>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</si>
  <si>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</si>
  <si>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</si>
  <si>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</si>
  <si>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</si>
  <si>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</si>
  <si>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</si>
  <si>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</si>
  <si>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</si>
  <si>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</si>
  <si>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</si>
  <si>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</si>
  <si>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</si>
  <si>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</si>
  <si>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</si>
  <si>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</si>
  <si>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</si>
  <si>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</si>
  <si>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</si>
  <si>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</si>
  <si>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</si>
  <si>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</si>
  <si>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</si>
  <si>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</si>
  <si>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</si>
  <si>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</si>
  <si>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</si>
  <si>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</si>
  <si>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</si>
  <si>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</si>
  <si>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</si>
  <si>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</si>
  <si>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</si>
  <si>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</si>
  <si>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</si>
  <si>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</si>
  <si>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</si>
  <si>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</si>
  <si>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</si>
  <si>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</si>
  <si>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</si>
  <si>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</si>
  <si>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</si>
  <si>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</si>
  <si>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</si>
  <si>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</si>
  <si>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</si>
  <si>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</si>
  <si>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</si>
  <si>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</si>
  <si>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</si>
  <si>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</si>
  <si>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</si>
  <si>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</si>
  <si>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</si>
  <si>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</si>
  <si>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</si>
  <si>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</si>
  <si>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</si>
  <si>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</si>
  <si>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</si>
  <si>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</si>
  <si>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</si>
  <si>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</si>
  <si>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</si>
  <si>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</si>
  <si>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</si>
  <si>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</si>
  <si>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</si>
  <si>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</si>
  <si>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</si>
  <si>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</si>
  <si>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</si>
  <si>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</si>
  <si>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</si>
  <si>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</si>
  <si>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</si>
  <si>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</si>
  <si>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</si>
  <si>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</si>
  <si>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</si>
  <si>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</si>
  <si>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</si>
  <si>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</si>
  <si>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</si>
  <si>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</si>
  <si>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</si>
  <si>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</si>
  <si>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</si>
  <si>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</si>
  <si>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</si>
  <si>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</si>
  <si>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</si>
  <si>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</si>
  <si>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</si>
  <si>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</si>
  <si>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</si>
  <si>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</si>
  <si>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</si>
  <si>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</si>
  <si>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</si>
  <si>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</si>
  <si>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</si>
  <si>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</si>
  <si>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</si>
  <si>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</si>
  <si>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</si>
  <si>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</si>
  <si>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</si>
  <si>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</si>
  <si>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</si>
  <si>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</si>
  <si>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</si>
  <si>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</si>
  <si>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</si>
  <si>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</si>
  <si>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</si>
  <si>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</si>
  <si>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</si>
  <si>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</si>
  <si>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</si>
  <si>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</si>
  <si>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</si>
  <si>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</si>
  <si>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</si>
  <si>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</si>
  <si>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</si>
  <si>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</si>
  <si>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</si>
  <si>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</si>
  <si>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</si>
  <si>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</si>
  <si>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</si>
  <si>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</si>
  <si>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</si>
  <si>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</si>
  <si>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</si>
  <si>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</si>
  <si>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</si>
  <si>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</si>
  <si>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</si>
  <si>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</si>
  <si>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</si>
  <si>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</si>
  <si>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</si>
  <si>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</si>
  <si>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</si>
  <si>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</si>
  <si>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</si>
  <si>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</si>
  <si>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</si>
  <si>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</si>
  <si>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</si>
  <si>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</si>
  <si>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</si>
  <si>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</si>
  <si>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</si>
  <si>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</si>
  <si>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</si>
  <si>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</si>
  <si>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</si>
  <si>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</si>
  <si>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</si>
  <si>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</si>
  <si>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</si>
  <si>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</si>
  <si>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</si>
  <si>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</si>
  <si>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</si>
  <si>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</si>
  <si>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</si>
  <si>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</si>
  <si>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</si>
  <si>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</si>
  <si>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</si>
  <si>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</si>
  <si>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</si>
  <si>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</si>
  <si>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</si>
  <si>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</si>
  <si>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</si>
  <si>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</si>
  <si>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</si>
  <si>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</si>
  <si>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</si>
  <si>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</si>
  <si>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</si>
  <si>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</si>
  <si>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</si>
  <si>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</si>
  <si>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</si>
  <si>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</si>
  <si>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</si>
  <si>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</si>
  <si>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</si>
  <si>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</si>
  <si>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</si>
  <si>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</si>
  <si>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</si>
  <si>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</si>
  <si>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</si>
  <si>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</si>
  <si>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</si>
  <si>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</si>
  <si>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</si>
  <si>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</si>
  <si>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</si>
  <si>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</si>
  <si>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</si>
  <si>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</si>
  <si>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</si>
  <si>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</si>
  <si>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</si>
  <si>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</si>
  <si>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</si>
  <si>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</si>
  <si>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</si>
  <si>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</si>
  <si>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</si>
  <si>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</si>
  <si>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</si>
  <si>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</si>
  <si>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</si>
  <si>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</si>
  <si>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</si>
  <si>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</si>
  <si>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</si>
  <si>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</si>
  <si>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</si>
  <si>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</si>
  <si>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</si>
  <si>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</si>
  <si>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</si>
  <si>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</si>
  <si>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</si>
  <si>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</si>
  <si>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</si>
  <si>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</si>
  <si>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</si>
  <si>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</si>
  <si>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</si>
  <si>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</si>
  <si>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</si>
  <si>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</si>
  <si>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</si>
  <si>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</si>
  <si>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</si>
  <si>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</si>
  <si>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</si>
  <si>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</si>
  <si>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</si>
  <si>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</si>
  <si>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</si>
  <si>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</si>
  <si>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</si>
  <si>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</si>
  <si>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</si>
  <si>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</si>
  <si>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</si>
  <si>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</si>
  <si>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</si>
  <si>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</si>
  <si>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</si>
  <si>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</si>
  <si>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</si>
  <si>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</si>
  <si>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</si>
  <si>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</si>
  <si>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</si>
  <si>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</si>
  <si>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</si>
  <si>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</si>
  <si>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</si>
  <si>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</si>
  <si>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</si>
  <si>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</si>
  <si>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</si>
  <si>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</si>
  <si>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</si>
  <si>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</si>
  <si>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</si>
  <si>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</si>
  <si>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</si>
  <si>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</si>
  <si>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</si>
  <si>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</si>
  <si>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</si>
  <si>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</si>
  <si>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</si>
  <si>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</si>
  <si>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</si>
  <si>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</si>
  <si>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</si>
  <si>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</si>
  <si>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</si>
  <si>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</si>
  <si>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</si>
  <si>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</si>
  <si>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</si>
  <si>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</si>
  <si>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</si>
  <si>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</si>
  <si>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</si>
  <si>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</si>
  <si>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</si>
  <si>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</si>
  <si>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</si>
  <si>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</si>
  <si>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</si>
  <si>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</si>
  <si>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</si>
  <si>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</si>
  <si>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</si>
  <si>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</si>
  <si>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</si>
  <si>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</si>
  <si>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</si>
  <si>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</si>
  <si>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</si>
  <si>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</si>
  <si>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</si>
  <si>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</si>
  <si>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</si>
  <si>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</si>
  <si>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</si>
  <si>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</si>
  <si>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</si>
  <si>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</si>
  <si>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</si>
  <si>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</si>
  <si>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</si>
  <si>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</si>
  <si>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</si>
  <si>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</si>
  <si>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</si>
  <si>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</si>
  <si>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</si>
  <si>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</si>
  <si>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</si>
  <si>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</si>
  <si>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</si>
  <si>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</si>
  <si>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</si>
  <si>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</si>
  <si>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</si>
  <si>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</si>
  <si>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</si>
  <si>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</si>
  <si>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</si>
  <si>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</si>
  <si>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</si>
  <si>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</si>
  <si>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</si>
  <si>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</si>
  <si>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</si>
  <si>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</si>
  <si>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</si>
  <si>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</si>
  <si>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</si>
  <si>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</si>
  <si>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</si>
  <si>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</si>
  <si>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</si>
  <si>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</si>
  <si>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</si>
  <si>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</si>
  <si>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</si>
  <si>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</si>
  <si>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</si>
  <si>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</si>
  <si>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</si>
  <si>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</si>
  <si>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</si>
  <si>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</si>
  <si>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</si>
  <si>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</si>
  <si>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</si>
  <si>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</si>
  <si>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</si>
  <si>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</si>
  <si>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</si>
  <si>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</si>
  <si>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</si>
  <si>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</si>
  <si>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</si>
  <si>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</si>
  <si>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</si>
  <si>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</si>
  <si>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</si>
  <si>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</si>
  <si>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</si>
  <si>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</si>
  <si>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</si>
  <si>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</si>
  <si>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</si>
  <si>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</si>
  <si>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</si>
  <si>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</si>
  <si>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</si>
  <si>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</si>
  <si>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</si>
  <si>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</si>
  <si>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</si>
  <si>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</si>
  <si>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</si>
  <si>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</si>
  <si>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</si>
  <si>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</si>
  <si>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</si>
  <si>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</si>
  <si>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</si>
  <si>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</si>
  <si>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</si>
  <si>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</si>
  <si>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</si>
  <si>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</si>
  <si>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</si>
  <si>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</si>
  <si>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</si>
  <si>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</si>
  <si>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</si>
  <si>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</si>
  <si>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</si>
  <si>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</si>
  <si>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</si>
  <si>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</si>
  <si>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</si>
  <si>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</si>
  <si>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</si>
  <si>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</si>
  <si>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</si>
  <si>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</si>
  <si>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</si>
  <si>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</si>
  <si>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</si>
  <si>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</si>
  <si>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</si>
  <si>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</si>
  <si>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</si>
  <si>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</si>
  <si>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</si>
  <si>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</si>
  <si>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</si>
  <si>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</si>
  <si>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</si>
  <si>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</si>
  <si>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</si>
  <si>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</si>
  <si>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</si>
  <si>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</si>
  <si>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</si>
  <si>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</si>
  <si>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</si>
  <si>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</si>
  <si>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</si>
  <si>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</si>
  <si>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</si>
  <si>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</si>
  <si>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</si>
  <si>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</si>
  <si>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</si>
  <si>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</si>
  <si>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</si>
  <si>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</si>
  <si>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</si>
  <si>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</si>
  <si>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</si>
  <si>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</si>
  <si>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</si>
  <si>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</si>
  <si>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</si>
  <si>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</si>
  <si>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</si>
  <si>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</si>
  <si>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</si>
  <si>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</si>
  <si>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</si>
  <si>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</si>
  <si>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</si>
  <si>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</si>
  <si>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</si>
  <si>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</si>
  <si>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</si>
  <si>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</si>
  <si>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</si>
  <si>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</si>
  <si>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</si>
  <si>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</si>
  <si>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</si>
  <si>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</si>
  <si>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</si>
  <si>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</si>
  <si>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</si>
  <si>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</si>
  <si>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</si>
  <si>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</si>
  <si>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</si>
  <si>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</si>
  <si>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</si>
  <si>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</si>
  <si>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</si>
  <si>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</si>
  <si>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</si>
  <si>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</si>
  <si>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</si>
  <si>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</si>
  <si>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</si>
  <si>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</si>
  <si>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</si>
  <si>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</si>
  <si>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</si>
  <si>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</si>
  <si>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</si>
  <si>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</si>
  <si>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</si>
  <si>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</si>
  <si>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</si>
  <si>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</si>
  <si>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</si>
  <si>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</si>
  <si>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</si>
  <si>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</si>
  <si>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</si>
  <si>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</si>
  <si>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</si>
  <si>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</si>
  <si>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</si>
  <si>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</si>
  <si>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</si>
  <si>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</si>
  <si>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</si>
  <si>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</si>
  <si>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</si>
  <si>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</si>
  <si>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</si>
  <si>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</si>
  <si>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</si>
  <si>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</si>
  <si>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</si>
  <si>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</si>
  <si>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</si>
  <si>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</si>
  <si>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</si>
  <si>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</si>
  <si>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</si>
  <si>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</si>
  <si>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</si>
  <si>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</si>
  <si>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</si>
  <si>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</si>
  <si>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</si>
  <si>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</si>
  <si>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</si>
  <si>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</si>
  <si>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</si>
  <si>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</si>
  <si>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</si>
  <si>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</si>
  <si>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</si>
  <si>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</si>
  <si>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</si>
  <si>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</si>
  <si>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</si>
  <si>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</si>
  <si>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</si>
  <si>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</si>
  <si>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</si>
  <si>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</si>
  <si>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</si>
  <si>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</si>
  <si>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</si>
  <si>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</si>
  <si>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</si>
  <si>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</si>
  <si>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</si>
  <si>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</si>
  <si>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</si>
  <si>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</si>
  <si>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</si>
  <si>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</si>
  <si>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</si>
  <si>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</si>
  <si>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</si>
  <si>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</si>
  <si>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</si>
  <si>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</si>
  <si>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</si>
  <si>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</si>
  <si>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</si>
  <si>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</si>
  <si>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</si>
  <si>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</si>
  <si>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</si>
  <si>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</si>
  <si>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</si>
  <si>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</si>
  <si>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</si>
  <si>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</si>
  <si>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</si>
  <si>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</si>
  <si>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</si>
  <si>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</si>
  <si>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</si>
  <si>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</si>
  <si>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</si>
  <si>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</si>
  <si>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</si>
  <si>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</si>
  <si>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</si>
  <si>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</si>
  <si>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</si>
  <si>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</si>
  <si>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</si>
  <si>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</si>
  <si>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</si>
  <si>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</si>
  <si>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</si>
  <si>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</si>
  <si>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</si>
  <si>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</si>
  <si>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</si>
  <si>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</si>
  <si>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</si>
  <si>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</si>
  <si>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</si>
  <si>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</si>
  <si>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</si>
  <si>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</si>
  <si>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</si>
  <si>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</si>
  <si>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</si>
  <si>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</si>
  <si>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</si>
  <si>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</si>
  <si>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</si>
  <si>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</si>
  <si>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</si>
  <si>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</si>
  <si>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</si>
  <si>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</si>
  <si>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</si>
  <si>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</si>
  <si>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</si>
  <si>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</si>
  <si>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</si>
  <si>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</si>
  <si>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</si>
  <si>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</si>
  <si>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</si>
  <si>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</si>
  <si>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</si>
  <si>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</si>
  <si>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</si>
  <si>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</si>
  <si>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</si>
  <si>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</si>
  <si>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</si>
  <si>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</si>
  <si>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</si>
  <si>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</si>
  <si>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</si>
  <si>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</si>
  <si>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</si>
  <si>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</si>
  <si>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</si>
  <si>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</si>
  <si>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</si>
  <si>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</si>
  <si>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</si>
  <si>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</si>
  <si>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</si>
  <si>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</si>
  <si>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</si>
  <si>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</si>
  <si>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</si>
  <si>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</si>
  <si>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</si>
  <si>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</si>
  <si>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</si>
  <si>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</si>
  <si>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</si>
  <si>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</si>
  <si>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</si>
  <si>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</si>
  <si>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</si>
  <si>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</si>
  <si>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</si>
  <si>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</si>
  <si>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</si>
  <si>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</si>
  <si>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</si>
  <si>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</si>
  <si>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</si>
  <si>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</si>
  <si>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</si>
  <si>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</si>
  <si>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</si>
  <si>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</si>
  <si>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</si>
  <si>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</si>
  <si>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</si>
  <si>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</si>
  <si>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</si>
  <si>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</si>
  <si>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</si>
  <si>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</si>
  <si>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</si>
  <si>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</si>
  <si>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</si>
  <si>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</si>
  <si>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</si>
  <si>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</si>
  <si>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</si>
  <si>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</si>
  <si>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</si>
  <si>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</si>
  <si>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</si>
  <si>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</si>
  <si>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</si>
  <si>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</si>
  <si>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</si>
  <si>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</si>
  <si>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</si>
  <si>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</si>
  <si>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</si>
  <si>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</si>
  <si>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</si>
  <si>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</si>
  <si>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</si>
  <si>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</si>
  <si>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</si>
  <si>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</si>
  <si>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</si>
  <si>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</si>
  <si>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</si>
  <si>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</si>
  <si>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</si>
  <si>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</si>
  <si>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</si>
  <si>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</si>
  <si>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</si>
  <si>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</si>
  <si>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</si>
  <si>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</si>
  <si>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</si>
  <si>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</si>
  <si>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</si>
  <si>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</si>
  <si>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</si>
  <si>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</si>
  <si>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</si>
  <si>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</si>
  <si>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</si>
  <si>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</si>
  <si>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</si>
  <si>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</si>
  <si>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</si>
  <si>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</si>
  <si>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</si>
  <si>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</si>
  <si>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</si>
  <si>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</si>
  <si>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</si>
  <si>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</si>
  <si>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</si>
  <si>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</si>
  <si>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</si>
  <si>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</si>
  <si>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</si>
  <si>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</si>
  <si>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</si>
  <si>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</si>
  <si>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</si>
  <si>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</si>
  <si>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</si>
  <si>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</si>
  <si>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</si>
  <si>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</si>
  <si>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</si>
  <si>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</si>
  <si>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</si>
  <si>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</si>
  <si>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</si>
  <si>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</si>
  <si>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</si>
  <si>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</si>
  <si>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</si>
  <si>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</si>
  <si>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</si>
  <si>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</si>
  <si>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</si>
  <si>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</si>
  <si>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</si>
  <si>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</si>
  <si>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</si>
  <si>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</si>
  <si>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</si>
  <si>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</si>
  <si>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</si>
  <si>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</si>
  <si>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</si>
  <si>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</si>
  <si>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</si>
  <si>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</si>
  <si>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</si>
  <si>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</si>
  <si>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</si>
  <si>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</si>
  <si>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</si>
  <si>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</si>
  <si>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</si>
  <si>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</si>
  <si>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</si>
  <si>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</si>
  <si>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</si>
  <si>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</si>
  <si>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</si>
  <si>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</si>
  <si>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</si>
  <si>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</si>
  <si>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</si>
  <si>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</si>
  <si>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</si>
  <si>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</si>
  <si>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</si>
  <si>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</si>
  <si>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</si>
  <si>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</si>
  <si>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</si>
  <si>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</si>
  <si>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</si>
  <si>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</si>
  <si>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</si>
  <si>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</si>
  <si>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</si>
  <si>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</si>
  <si>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</si>
  <si>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</si>
  <si>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</si>
  <si>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</si>
  <si>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</si>
  <si>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</si>
  <si>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</si>
  <si>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</si>
  <si>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</si>
  <si>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</si>
  <si>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</si>
  <si>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</si>
  <si>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</si>
  <si>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</si>
  <si>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</si>
  <si>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</si>
  <si>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</si>
  <si>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</si>
  <si>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</si>
  <si>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</si>
  <si>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</si>
  <si>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</si>
  <si>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</si>
  <si>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</si>
  <si>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</si>
  <si>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</si>
  <si>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</si>
  <si>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</si>
  <si>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</si>
  <si>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</si>
  <si>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</si>
  <si>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</si>
  <si>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</si>
  <si>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</si>
  <si>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</si>
  <si>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</si>
  <si>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</si>
  <si>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</si>
  <si>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</si>
  <si>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</si>
  <si>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</si>
  <si>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</si>
  <si>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</si>
  <si>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</si>
  <si>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</si>
  <si>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</si>
  <si>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</si>
  <si>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</si>
  <si>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</si>
  <si>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</si>
  <si>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</si>
  <si>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</si>
  <si>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</si>
  <si>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</si>
  <si>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</si>
  <si>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</si>
  <si>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</si>
  <si>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</si>
  <si>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</si>
  <si>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</si>
  <si>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</si>
  <si>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</si>
  <si>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</si>
  <si>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</si>
  <si>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</si>
  <si>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</si>
  <si>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</si>
  <si>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</si>
  <si>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</si>
  <si>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</si>
  <si>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</si>
  <si>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</si>
  <si>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</si>
  <si>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</si>
  <si>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</si>
  <si>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</si>
  <si>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</si>
  <si>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</si>
  <si>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</si>
  <si>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</si>
  <si>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</si>
  <si>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</si>
  <si>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</si>
  <si>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</si>
  <si>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</si>
  <si>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</si>
  <si>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</si>
  <si>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</si>
  <si>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</si>
  <si>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</si>
  <si>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</si>
  <si>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</si>
  <si>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</si>
  <si>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</si>
  <si>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</si>
  <si>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</si>
  <si>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</si>
  <si>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</si>
  <si>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</si>
  <si>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</si>
  <si>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</si>
  <si>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</si>
  <si>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</si>
  <si>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</si>
  <si>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</si>
  <si>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</si>
  <si>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</si>
  <si>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</si>
  <si>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</si>
  <si>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</si>
  <si>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</si>
  <si>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</si>
  <si>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</si>
  <si>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</si>
  <si>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</si>
  <si>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</si>
  <si>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</si>
  <si>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</si>
  <si>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</si>
  <si>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</si>
  <si>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</si>
  <si>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</si>
  <si>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</si>
  <si>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</si>
  <si>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</si>
  <si>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</si>
  <si>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</si>
  <si>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</si>
  <si>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</si>
  <si>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</si>
  <si>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</si>
  <si>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</si>
  <si>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</si>
  <si>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</si>
  <si>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</si>
  <si>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</si>
  <si>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</si>
  <si>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</si>
  <si>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</si>
  <si>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</si>
  <si>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</si>
  <si>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</si>
  <si>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</si>
  <si>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</si>
  <si>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</si>
  <si>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</si>
  <si>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</si>
  <si>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</si>
  <si>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</si>
  <si>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</si>
  <si>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</si>
  <si>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</si>
  <si>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</si>
  <si>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</si>
  <si>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</si>
  <si>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</si>
  <si>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</si>
  <si>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</si>
  <si>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</si>
  <si>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</si>
  <si>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</si>
  <si>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</si>
  <si>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</si>
  <si>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</si>
  <si>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</si>
  <si>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</si>
  <si>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</si>
  <si>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</si>
  <si>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</si>
  <si>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</si>
  <si>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</si>
  <si>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</si>
  <si>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</si>
  <si>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</si>
  <si>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</si>
  <si>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</si>
  <si>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</si>
  <si>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</si>
  <si>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</si>
  <si>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</si>
  <si>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</si>
  <si>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</si>
  <si>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</si>
  <si>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</si>
  <si>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</si>
  <si>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</si>
  <si>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</si>
  <si>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</si>
  <si>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</si>
  <si>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</si>
  <si>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</si>
  <si>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</si>
  <si>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</si>
  <si>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</si>
  <si>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</si>
  <si>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</si>
  <si>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</si>
  <si>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</si>
  <si>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</si>
  <si>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</si>
  <si>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</si>
  <si>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</si>
  <si>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</si>
  <si>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</si>
  <si>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</si>
  <si>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</si>
  <si>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</si>
  <si>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</si>
  <si>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</si>
  <si>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</si>
  <si>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</si>
  <si>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</si>
  <si>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</si>
  <si>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</si>
  <si>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</si>
  <si>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</si>
  <si>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</si>
  <si>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</si>
  <si>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</si>
  <si>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</si>
  <si>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</si>
  <si>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</si>
  <si>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</si>
  <si>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</si>
  <si>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</si>
  <si>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</si>
  <si>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</si>
  <si>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</si>
  <si>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</si>
  <si>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</si>
  <si>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</si>
  <si>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</si>
  <si>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</si>
  <si>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</si>
  <si>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</si>
  <si>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</si>
  <si>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</si>
  <si>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</si>
  <si>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</si>
  <si>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</si>
  <si>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</si>
  <si>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</si>
  <si>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</si>
  <si>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</si>
  <si>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</si>
  <si>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</si>
  <si>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</si>
  <si>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</si>
  <si>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</si>
  <si>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</si>
  <si>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</si>
  <si>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</si>
  <si>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</si>
  <si>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</si>
  <si>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</si>
  <si>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</si>
  <si>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</si>
  <si>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</si>
  <si>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</si>
  <si>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</si>
  <si>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</si>
  <si>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</si>
  <si>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</si>
  <si>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</si>
  <si>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</si>
  <si>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</si>
  <si>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</si>
  <si>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</si>
  <si>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</si>
  <si>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</si>
  <si>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</si>
  <si>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</si>
  <si>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</si>
  <si>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</si>
  <si>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</si>
  <si>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</si>
  <si>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</si>
  <si>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</si>
  <si>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</si>
  <si>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</si>
  <si>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</si>
  <si>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</si>
  <si>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</si>
  <si>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</si>
  <si>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</si>
  <si>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</si>
  <si>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</si>
  <si>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</si>
  <si>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</si>
  <si>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</si>
  <si>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</si>
  <si>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</si>
  <si>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</si>
  <si>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</si>
  <si>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</si>
  <si>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</si>
  <si>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</si>
  <si>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</si>
  <si>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</si>
  <si>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</si>
  <si>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</si>
  <si>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</si>
  <si>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</si>
  <si>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</si>
  <si>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</si>
  <si>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</si>
  <si>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</si>
  <si>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</si>
  <si>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</si>
  <si>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</si>
  <si>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</si>
  <si>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</si>
  <si>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</si>
  <si>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</si>
  <si>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</si>
  <si>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</si>
  <si>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</si>
  <si>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</si>
  <si>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</si>
  <si>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</si>
  <si>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</si>
  <si>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</si>
  <si>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</si>
  <si>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</si>
  <si>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</si>
  <si>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</si>
  <si>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</si>
  <si>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</si>
  <si>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</si>
  <si>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</si>
  <si>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</si>
  <si>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</si>
  <si>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</si>
  <si>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</si>
  <si>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</si>
  <si>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</si>
  <si>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</si>
  <si>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</si>
  <si>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</si>
  <si>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</si>
  <si>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</si>
  <si>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</si>
  <si>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</si>
  <si>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</si>
  <si>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</si>
  <si>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</si>
  <si>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</si>
  <si>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</si>
  <si>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</si>
  <si>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</si>
  <si>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</si>
  <si>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</si>
  <si>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</si>
  <si>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</si>
  <si>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</si>
  <si>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</si>
  <si>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</si>
  <si>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</si>
  <si>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</si>
  <si>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</si>
  <si>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</si>
  <si>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</si>
  <si>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</si>
  <si>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</si>
  <si>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</si>
  <si>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</si>
  <si>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</si>
  <si>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</si>
  <si>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</si>
  <si>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</si>
  <si>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</si>
  <si>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</si>
  <si>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</si>
  <si>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</si>
  <si>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</si>
  <si>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</si>
  <si>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</si>
  <si>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</si>
  <si>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</si>
  <si>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</si>
  <si>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</si>
  <si>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</si>
  <si>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</si>
  <si>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</si>
  <si>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</si>
  <si>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</si>
  <si>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</si>
  <si>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</si>
  <si>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</si>
  <si>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</si>
  <si>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</si>
  <si>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</si>
  <si>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</si>
  <si>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</si>
  <si>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</si>
  <si>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</si>
  <si>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</si>
  <si>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</si>
  <si>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</si>
  <si>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</si>
  <si>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</si>
  <si>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</si>
  <si>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</si>
  <si>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</si>
  <si>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</si>
  <si>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</si>
  <si>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</si>
  <si>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</si>
  <si>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</si>
  <si>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</si>
  <si>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</si>
  <si>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</si>
  <si>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</si>
  <si>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</si>
  <si>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</si>
  <si>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</si>
  <si>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</si>
  <si>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</si>
  <si>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</si>
  <si>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</si>
  <si>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</si>
  <si>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</si>
  <si>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</si>
  <si>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</si>
  <si>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</si>
  <si>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</si>
  <si>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</si>
  <si>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</si>
  <si>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</si>
  <si>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</si>
  <si>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</si>
  <si>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</si>
  <si>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</si>
  <si>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</si>
  <si>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</si>
  <si>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</si>
  <si>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</si>
  <si>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</si>
  <si>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</si>
  <si>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</si>
  <si>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</si>
  <si>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</si>
  <si>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</si>
  <si>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</si>
  <si>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</si>
  <si>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</si>
  <si>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</si>
  <si>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</si>
  <si>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</si>
  <si>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</si>
  <si>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</si>
  <si>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</si>
  <si>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</si>
  <si>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</si>
  <si>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</si>
  <si>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</si>
  <si>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</si>
  <si>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</si>
  <si>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</si>
  <si>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</si>
  <si>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</si>
  <si>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</si>
  <si>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</si>
  <si>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</si>
  <si>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</si>
  <si>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</si>
  <si>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</si>
  <si>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</si>
  <si>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</si>
  <si>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</si>
  <si>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</si>
  <si>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</si>
  <si>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</si>
  <si>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</si>
  <si>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</si>
  <si>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</si>
  <si>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</si>
  <si>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</si>
  <si>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</si>
  <si>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</si>
  <si>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</si>
  <si>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</si>
  <si>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</si>
  <si>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</si>
  <si>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</si>
  <si>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</si>
  <si>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</si>
  <si>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</si>
  <si>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</si>
  <si>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</si>
  <si>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</si>
  <si>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</si>
  <si>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</si>
  <si>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</si>
  <si>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</si>
  <si>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</si>
  <si>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</si>
  <si>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</si>
  <si>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</si>
  <si>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</si>
  <si>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</si>
  <si>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</si>
  <si>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</si>
  <si>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</si>
  <si>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</si>
  <si>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</si>
  <si>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</si>
  <si>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</si>
  <si>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</si>
  <si>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</si>
  <si>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</si>
  <si>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</si>
  <si>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</si>
  <si>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</si>
  <si>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</si>
  <si>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</si>
  <si>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</si>
  <si>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</si>
  <si>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</si>
  <si>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</si>
  <si>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</si>
  <si>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</si>
  <si>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</si>
  <si>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</si>
  <si>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</si>
  <si>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</si>
  <si>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</si>
  <si>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</si>
  <si>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</si>
  <si>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</si>
  <si>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</si>
  <si>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</si>
  <si>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</si>
  <si>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</si>
  <si>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</si>
  <si>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</si>
  <si>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</si>
  <si>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</si>
  <si>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</si>
  <si>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</si>
  <si>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</si>
  <si>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</si>
  <si>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</si>
  <si>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</si>
  <si>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</si>
  <si>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</si>
  <si>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</si>
  <si>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</si>
  <si>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</si>
  <si>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</si>
  <si>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</si>
  <si>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</si>
  <si>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</si>
  <si>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</si>
  <si>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</si>
  <si>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</si>
  <si>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</si>
  <si>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</si>
  <si>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</si>
  <si>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</si>
  <si>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</si>
  <si>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</si>
  <si>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</si>
  <si>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</si>
  <si>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</si>
  <si>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</si>
  <si>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</si>
  <si>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</si>
  <si>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</si>
  <si>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</si>
  <si>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</si>
  <si>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</si>
  <si>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</si>
  <si>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</si>
  <si>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</si>
  <si>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</si>
  <si>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</si>
  <si>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</si>
  <si>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</si>
  <si>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</si>
  <si>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</si>
  <si>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</si>
  <si>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</si>
  <si>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</si>
  <si>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</si>
  <si>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</si>
  <si>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</si>
  <si>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</si>
  <si>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</si>
  <si>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</si>
  <si>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</si>
  <si>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</si>
  <si>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</si>
  <si>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</si>
  <si>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</si>
  <si>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</si>
  <si>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</si>
  <si>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</si>
  <si>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</si>
  <si>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</si>
  <si>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</si>
  <si>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</si>
  <si>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</si>
  <si>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</si>
  <si>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</si>
  <si>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</si>
  <si>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</si>
  <si>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</si>
  <si>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</si>
  <si>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</si>
  <si>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</si>
  <si>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</si>
  <si>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</si>
  <si>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</si>
  <si>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</si>
  <si>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</si>
  <si>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</si>
  <si>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</si>
  <si>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</si>
  <si>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</si>
  <si>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</si>
  <si>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</si>
  <si>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</si>
  <si>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</si>
  <si>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</si>
  <si>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</si>
  <si>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</si>
  <si>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</si>
  <si>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</si>
  <si>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</si>
  <si>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</si>
  <si>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</si>
  <si>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</si>
  <si>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</si>
  <si>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</si>
  <si>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</si>
  <si>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</si>
  <si>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</si>
  <si>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</si>
  <si>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</si>
  <si>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</si>
  <si>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</si>
  <si>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</si>
  <si>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</si>
  <si>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</si>
  <si>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</si>
  <si>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</si>
  <si>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</si>
  <si>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</si>
  <si>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</si>
  <si>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</si>
  <si>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</si>
  <si>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</si>
  <si>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</si>
  <si>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</si>
  <si>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</si>
  <si>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</si>
  <si>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</si>
  <si>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</si>
  <si>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</si>
  <si>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</si>
  <si>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</si>
  <si>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</si>
  <si>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</si>
  <si>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</si>
  <si>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</si>
  <si>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</si>
  <si>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</si>
  <si>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</si>
  <si>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</si>
  <si>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</si>
  <si>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</si>
  <si>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</si>
  <si>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</si>
  <si>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</si>
  <si>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</si>
  <si>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</si>
  <si>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</si>
  <si>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</si>
  <si>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</si>
  <si>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</si>
  <si>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</si>
  <si>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</si>
  <si>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</si>
  <si>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</si>
  <si>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</si>
  <si>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</si>
  <si>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</si>
  <si>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</si>
  <si>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</si>
  <si>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</si>
  <si>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</si>
  <si>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</si>
  <si>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</si>
  <si>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</si>
  <si>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</si>
  <si>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</si>
  <si>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</si>
  <si>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</si>
  <si>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</si>
  <si>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</si>
  <si>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</si>
  <si>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</si>
  <si>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</si>
  <si>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</si>
  <si>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</si>
  <si>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</si>
  <si>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</si>
  <si>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</si>
  <si>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</si>
  <si>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</si>
  <si>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</si>
  <si>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</si>
  <si>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</si>
  <si>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</si>
  <si>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</si>
  <si>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</si>
  <si>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</si>
  <si>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</si>
  <si>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</si>
  <si>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</si>
  <si>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</si>
  <si>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</si>
  <si>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</si>
  <si>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</si>
  <si>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</si>
  <si>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</si>
  <si>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</si>
  <si>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</si>
  <si>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</si>
  <si>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</si>
  <si>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</si>
  <si>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</si>
  <si>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</si>
  <si>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</si>
  <si>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</si>
  <si>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</si>
  <si>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</si>
  <si>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</si>
  <si>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</si>
  <si>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</si>
  <si>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</si>
  <si>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</si>
  <si>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</si>
  <si>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</si>
  <si>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</si>
  <si>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</si>
  <si>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</si>
  <si>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</si>
  <si>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</si>
  <si>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</si>
  <si>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</si>
  <si>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</si>
  <si>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</si>
  <si>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</si>
  <si>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</si>
  <si>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</si>
  <si>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</si>
  <si>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</si>
  <si>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</si>
  <si>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</si>
  <si>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</si>
  <si>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</si>
  <si>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</si>
  <si>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</si>
  <si>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</si>
  <si>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</si>
  <si>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</si>
  <si>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</si>
  <si>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</si>
  <si>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</si>
  <si>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</si>
  <si>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</si>
  <si>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</si>
  <si>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</si>
  <si>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</si>
  <si>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</si>
  <si>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</si>
  <si>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</si>
  <si>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</si>
  <si>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</si>
  <si>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</si>
  <si>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</si>
  <si>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</si>
  <si>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</si>
  <si>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</si>
  <si>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</si>
  <si>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</si>
  <si>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</si>
  <si>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</si>
  <si>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</si>
  <si>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</si>
  <si>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</si>
  <si>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</si>
  <si>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</si>
  <si>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</si>
  <si>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</si>
  <si>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</si>
  <si>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</si>
  <si>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</si>
  <si>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</si>
  <si>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</si>
  <si>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</si>
  <si>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</si>
  <si>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</si>
  <si>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</si>
  <si>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</si>
  <si>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</si>
  <si>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</si>
  <si>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</si>
  <si>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</si>
  <si>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</si>
  <si>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</si>
  <si>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</si>
  <si>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</si>
  <si>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</si>
  <si>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</si>
  <si>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</si>
  <si>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</si>
  <si>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</si>
  <si>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</si>
  <si>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</si>
  <si>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</si>
  <si>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</si>
  <si>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</si>
  <si>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</si>
  <si>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</si>
  <si>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</si>
  <si>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</si>
  <si>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</si>
  <si>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</si>
  <si>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</si>
  <si>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</si>
  <si>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</si>
  <si>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</si>
  <si>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</si>
  <si>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</si>
  <si>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</si>
  <si>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</si>
  <si>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</si>
  <si>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</si>
  <si>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</si>
  <si>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</si>
  <si>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</si>
  <si>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</si>
  <si>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</si>
  <si>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</si>
  <si>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</si>
  <si>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</si>
  <si>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</si>
  <si>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</si>
  <si>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</si>
  <si>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</si>
  <si>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</si>
  <si>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</si>
  <si>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</si>
  <si>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</si>
  <si>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</si>
  <si>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</si>
  <si>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</si>
  <si>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</si>
  <si>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</si>
  <si>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</si>
  <si>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</si>
  <si>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</si>
  <si>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</si>
  <si>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</si>
  <si>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</si>
  <si>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</si>
  <si>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</si>
  <si>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</si>
  <si>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</si>
  <si>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</si>
  <si>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</si>
  <si>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</si>
  <si>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</si>
  <si>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</si>
  <si>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</si>
  <si>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</si>
  <si>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</si>
  <si>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</si>
  <si>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</si>
  <si>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</si>
  <si>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</si>
  <si>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</si>
  <si>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</si>
  <si>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</si>
  <si>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</si>
  <si>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</si>
  <si>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</si>
  <si>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</si>
  <si>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</si>
  <si>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</si>
  <si>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</si>
  <si>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</si>
  <si>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</si>
  <si>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</si>
  <si>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</si>
  <si>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</si>
  <si>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</si>
  <si>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</si>
  <si>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</si>
  <si>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</si>
  <si>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</si>
  <si>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</si>
  <si>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</si>
  <si>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</si>
  <si>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</si>
  <si>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</si>
  <si>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</si>
  <si>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</si>
  <si>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</si>
  <si>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</si>
  <si>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</si>
  <si>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</si>
  <si>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</si>
  <si>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</si>
  <si>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</si>
  <si>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</si>
  <si>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</si>
  <si>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</si>
  <si>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</si>
  <si>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</si>
  <si>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</si>
  <si>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</si>
  <si>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</si>
  <si>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</si>
  <si>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</si>
  <si>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</si>
  <si>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</si>
  <si>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</si>
  <si>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</si>
  <si>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</si>
  <si>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</si>
  <si>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</si>
  <si>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</si>
  <si>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</si>
  <si>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</si>
  <si>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</si>
  <si>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</si>
  <si>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</si>
  <si>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</si>
  <si>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</si>
  <si>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</si>
  <si>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</si>
  <si>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</si>
  <si>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</si>
  <si>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</si>
  <si>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</si>
  <si>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</si>
  <si>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</si>
  <si>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</si>
  <si>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</si>
  <si>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</si>
  <si>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</si>
  <si>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</si>
  <si>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</si>
  <si>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</si>
  <si>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</si>
  <si>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</si>
  <si>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</si>
  <si>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</si>
  <si>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</si>
  <si>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</si>
  <si>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</si>
  <si>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</si>
  <si>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</si>
  <si>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</si>
  <si>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</si>
  <si>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</si>
  <si>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</si>
  <si>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</si>
  <si>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</si>
  <si>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</si>
  <si>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</si>
  <si>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</si>
  <si>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</si>
  <si>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</si>
  <si>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</si>
  <si>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</si>
  <si>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</si>
  <si>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</si>
  <si>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</si>
  <si>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</si>
  <si>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</si>
  <si>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</si>
  <si>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</si>
  <si>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</si>
  <si>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</si>
  <si>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</si>
  <si>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</si>
  <si>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</si>
  <si>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</si>
  <si>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</si>
  <si>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</si>
  <si>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</si>
  <si>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</si>
  <si>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</si>
  <si>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</si>
  <si>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</si>
  <si>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</si>
  <si>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</si>
  <si>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</si>
  <si>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</si>
  <si>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</si>
  <si>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</si>
  <si>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</si>
  <si>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</si>
  <si>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</si>
  <si>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</si>
  <si>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</si>
  <si>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</si>
  <si>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</si>
  <si>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</si>
  <si>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</si>
  <si>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</si>
  <si>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</si>
  <si>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</si>
  <si>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</si>
  <si>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</si>
  <si>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</si>
  <si>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</si>
  <si>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</si>
  <si>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</si>
  <si>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</si>
  <si>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</si>
  <si>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</si>
  <si>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</si>
  <si>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</si>
  <si>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</si>
  <si>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</si>
  <si>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</si>
  <si>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</si>
  <si>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</si>
  <si>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</si>
  <si>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</si>
  <si>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</si>
  <si>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</si>
  <si>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</si>
  <si>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</si>
  <si>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</si>
  <si>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</si>
  <si>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</si>
  <si>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</si>
  <si>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</si>
  <si>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</si>
  <si>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</si>
  <si>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</si>
  <si>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</si>
  <si>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</si>
  <si>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</si>
  <si>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</si>
  <si>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</si>
  <si>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</si>
  <si>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</si>
  <si>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</si>
  <si>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</si>
  <si>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</si>
  <si>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</si>
  <si>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</si>
  <si>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</si>
  <si>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</si>
  <si>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</si>
  <si>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</si>
  <si>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</si>
  <si>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</si>
  <si>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</si>
  <si>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</si>
  <si>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</si>
  <si>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</si>
  <si>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</si>
  <si>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</si>
  <si>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</si>
  <si>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</si>
  <si>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</si>
  <si>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</si>
  <si>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</si>
  <si>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</si>
  <si>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</si>
  <si>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</si>
  <si>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</si>
  <si>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</si>
  <si>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</si>
  <si>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</si>
  <si>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</si>
  <si>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</si>
  <si>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</si>
  <si>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</si>
  <si>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</si>
  <si>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</si>
  <si>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</si>
  <si>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</si>
  <si>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</si>
  <si>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</si>
  <si>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</si>
  <si>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</si>
  <si>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</si>
  <si>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</si>
  <si>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</si>
  <si>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</si>
  <si>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</si>
  <si>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</si>
  <si>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</si>
  <si>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</si>
  <si>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</si>
  <si>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</si>
  <si>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</si>
  <si>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</si>
  <si>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</si>
  <si>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</si>
  <si>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</si>
  <si>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</si>
  <si>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</si>
  <si>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</si>
  <si>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</si>
  <si>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</si>
  <si>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</si>
  <si>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</si>
  <si>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</si>
  <si>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</si>
  <si>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</si>
  <si>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</si>
  <si>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</si>
  <si>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</si>
  <si>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</si>
  <si>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</si>
  <si>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</si>
  <si>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</si>
  <si>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</si>
  <si>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</si>
  <si>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</si>
  <si>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</si>
  <si>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</si>
  <si>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</si>
  <si>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</si>
  <si>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</si>
  <si>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</si>
  <si>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</si>
  <si>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</si>
  <si>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</si>
  <si>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</si>
  <si>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</si>
  <si>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</si>
  <si>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</si>
  <si>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</si>
  <si>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</si>
  <si>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</si>
  <si>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</si>
  <si>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</si>
  <si>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</si>
  <si>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</si>
  <si>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</si>
  <si>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</si>
  <si>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</si>
  <si>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</si>
  <si>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</si>
  <si>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</si>
  <si>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</si>
  <si>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</si>
  <si>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</si>
  <si>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</si>
  <si>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</si>
  <si>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</si>
  <si>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</si>
  <si>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</si>
  <si>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</si>
  <si>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</si>
  <si>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</si>
  <si>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</si>
  <si>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</si>
  <si>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</si>
  <si>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</si>
  <si>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</si>
  <si>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</si>
  <si>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</si>
  <si>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</si>
  <si>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</si>
  <si>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</si>
  <si>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</si>
  <si>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</si>
  <si>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</si>
  <si>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</si>
  <si>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</si>
  <si>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</si>
  <si>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</si>
  <si>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</si>
  <si>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</si>
  <si>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</si>
  <si>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</si>
  <si>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</si>
  <si>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</si>
  <si>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</si>
  <si>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</si>
  <si>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</si>
  <si>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</si>
  <si>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</si>
  <si>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</si>
  <si>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</si>
  <si>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</si>
  <si>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</si>
  <si>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</si>
  <si>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</si>
  <si>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</si>
  <si>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</si>
  <si>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</si>
  <si>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</si>
  <si>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</si>
  <si>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</si>
  <si>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</si>
  <si>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</si>
  <si>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</si>
  <si>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</si>
  <si>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</si>
  <si>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</si>
  <si>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</si>
  <si>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</si>
  <si>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</si>
  <si>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</si>
  <si>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</si>
  <si>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</si>
  <si>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</si>
  <si>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</si>
  <si>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</si>
  <si>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</si>
  <si>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</si>
  <si>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</si>
  <si>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</si>
  <si>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</si>
  <si>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</si>
  <si>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</si>
  <si>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</si>
  <si>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</si>
  <si>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</si>
  <si>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</si>
  <si>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</si>
  <si>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</si>
  <si>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</si>
  <si>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</si>
  <si>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</si>
  <si>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</si>
  <si>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</si>
  <si>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</si>
  <si>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</si>
  <si>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</si>
  <si>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</si>
  <si>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</si>
  <si>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</si>
  <si>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</si>
  <si>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</si>
  <si>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</si>
  <si>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</si>
  <si>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</si>
  <si>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</si>
  <si>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</si>
  <si>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</si>
  <si>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</si>
  <si>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</si>
  <si>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</si>
  <si>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</si>
  <si>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</si>
  <si>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</si>
  <si>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</si>
  <si>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</si>
  <si>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</si>
  <si>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</si>
  <si>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</si>
  <si>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</si>
  <si>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</si>
  <si>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</si>
  <si>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</si>
  <si>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</si>
  <si>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</si>
  <si>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</si>
  <si>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</si>
  <si>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</si>
  <si>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</si>
  <si>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</si>
  <si>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</si>
  <si>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</si>
  <si>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</si>
  <si>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</si>
  <si>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</si>
  <si>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</si>
  <si>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</si>
  <si>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</si>
  <si>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</si>
  <si>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</si>
  <si>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</si>
  <si>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</si>
  <si>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</si>
  <si>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</si>
  <si>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</si>
  <si>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</si>
  <si>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</si>
  <si>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</si>
  <si>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</si>
  <si>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</si>
  <si>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</si>
  <si>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</si>
  <si>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</si>
  <si>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</si>
  <si>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</si>
  <si>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</si>
  <si>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</si>
  <si>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</si>
  <si>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</si>
  <si>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</si>
  <si>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</si>
  <si>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</si>
  <si>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</si>
  <si>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</si>
  <si>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</si>
  <si>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</si>
  <si>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</si>
  <si>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</si>
  <si>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</si>
  <si>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</si>
  <si>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</si>
  <si>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</si>
  <si>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</si>
  <si>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</si>
  <si>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</si>
  <si>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</si>
  <si>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</si>
  <si>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</si>
  <si>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</si>
  <si>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</si>
  <si>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</si>
  <si>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</si>
  <si>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</si>
  <si>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</si>
  <si>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</si>
  <si>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</si>
  <si>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</si>
  <si>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</si>
  <si>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</si>
  <si>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</si>
  <si>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</si>
  <si>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</si>
  <si>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</si>
  <si>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</si>
  <si>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</si>
  <si>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</si>
  <si>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</si>
  <si>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</si>
  <si>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</si>
  <si>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</si>
  <si>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</si>
  <si>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</si>
  <si>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</si>
  <si>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</si>
  <si>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</si>
  <si>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</si>
  <si>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</si>
  <si>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</si>
  <si>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</si>
  <si>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</si>
  <si>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</si>
  <si>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</si>
  <si>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</si>
  <si>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</si>
  <si>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</si>
  <si>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</si>
  <si>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</si>
  <si>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</si>
  <si>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</si>
  <si>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</si>
  <si>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</si>
  <si>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</si>
  <si>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</si>
  <si>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</si>
  <si>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</si>
  <si>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</si>
  <si>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</si>
  <si>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</si>
  <si>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</si>
  <si>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</si>
  <si>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</si>
  <si>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</si>
  <si>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</si>
  <si>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</si>
  <si>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</si>
  <si>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</si>
  <si>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</si>
  <si>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</si>
  <si>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</si>
  <si>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</si>
  <si>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</si>
  <si>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</si>
  <si>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</si>
  <si>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</si>
  <si>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</si>
  <si>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</si>
  <si>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</si>
  <si>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</si>
  <si>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</si>
  <si>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</si>
  <si>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</si>
  <si>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</si>
  <si>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</si>
  <si>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</si>
  <si>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</si>
  <si>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</si>
  <si>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</si>
  <si>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</si>
  <si>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</si>
  <si>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</si>
  <si>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</si>
  <si>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</si>
  <si>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</si>
  <si>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</si>
  <si>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</si>
  <si>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</si>
  <si>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</si>
  <si>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</si>
  <si>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</si>
  <si>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</si>
  <si>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</si>
  <si>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</si>
  <si>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</si>
  <si>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</si>
  <si>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</si>
  <si>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</si>
  <si>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</si>
  <si>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</si>
  <si>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</si>
  <si>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</si>
  <si>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</si>
  <si>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</si>
  <si>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</si>
  <si>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</si>
  <si>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</si>
  <si>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</si>
  <si>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</si>
  <si>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</si>
  <si>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</si>
  <si>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</si>
  <si>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</si>
  <si>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</si>
  <si>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</si>
  <si>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</si>
  <si>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</si>
  <si>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</si>
  <si>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</si>
  <si>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</si>
  <si>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</si>
  <si>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</si>
  <si>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</si>
  <si>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</si>
  <si>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</si>
  <si>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</si>
  <si>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</si>
  <si>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</si>
  <si>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</si>
  <si>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</si>
  <si>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</si>
  <si>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</si>
  <si>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</si>
  <si>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</si>
  <si>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</si>
  <si>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</si>
  <si>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</si>
  <si>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</si>
  <si>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</si>
  <si>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</si>
  <si>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</si>
  <si>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</si>
  <si>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</si>
  <si>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</si>
  <si>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</si>
  <si>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</si>
  <si>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</si>
  <si>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</si>
  <si>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</si>
  <si>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</si>
  <si>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</si>
  <si>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</si>
  <si>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</si>
  <si>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</si>
  <si>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</si>
  <si>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</si>
  <si>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</si>
  <si>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</si>
  <si>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</si>
  <si>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</si>
  <si>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</si>
  <si>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</si>
  <si>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</si>
  <si>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</si>
  <si>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</si>
  <si>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</si>
  <si>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</si>
  <si>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</si>
  <si>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</si>
  <si>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</si>
  <si>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</si>
  <si>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</si>
  <si>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</si>
  <si>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</si>
  <si>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</si>
  <si>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</si>
  <si>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</si>
  <si>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</si>
  <si>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</si>
  <si>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</si>
  <si>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</si>
  <si>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</si>
  <si>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</si>
  <si>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</si>
  <si>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</si>
  <si>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</si>
  <si>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</si>
  <si>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</si>
  <si>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</si>
  <si>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</si>
  <si>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</si>
  <si>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</si>
  <si>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</si>
  <si>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</si>
  <si>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</si>
  <si>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</si>
  <si>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</si>
  <si>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</si>
  <si>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</si>
  <si>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</si>
  <si>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</si>
  <si>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</si>
  <si>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</si>
  <si>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</si>
  <si>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</si>
  <si>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</si>
  <si>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</si>
  <si>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</si>
  <si>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</si>
  <si>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</si>
  <si>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</si>
  <si>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</si>
  <si>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</si>
  <si>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</si>
  <si>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</si>
  <si>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</si>
  <si>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</si>
  <si>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</si>
  <si>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</si>
  <si>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</si>
  <si>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</si>
  <si>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</si>
  <si>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</si>
  <si>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</si>
  <si>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</si>
  <si>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</si>
  <si>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</si>
  <si>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</si>
  <si>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</si>
  <si>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</si>
  <si>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</si>
  <si>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</si>
  <si>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</si>
  <si>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</si>
  <si>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</si>
  <si>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</si>
  <si>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</si>
  <si>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</si>
  <si>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</si>
  <si>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</si>
  <si>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</si>
  <si>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</si>
  <si>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</si>
  <si>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</si>
  <si>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</si>
  <si>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</si>
  <si>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</si>
  <si>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</si>
  <si>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</si>
  <si>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</si>
  <si>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</si>
  <si>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</si>
  <si>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</si>
  <si>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</si>
  <si>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</si>
  <si>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</si>
  <si>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</si>
  <si>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</si>
  <si>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</si>
  <si>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</si>
  <si>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</si>
  <si>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</si>
  <si>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</si>
  <si>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</si>
  <si>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</si>
  <si>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</si>
  <si>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</si>
  <si>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</si>
  <si>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</si>
  <si>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</si>
  <si>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</si>
  <si>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</si>
  <si>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</si>
  <si>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</si>
  <si>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</si>
  <si>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</si>
  <si>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</si>
  <si>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</si>
  <si>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</si>
  <si>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</si>
  <si>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</si>
  <si>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</si>
  <si>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</si>
  <si>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</si>
  <si>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</si>
  <si>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</si>
  <si>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</si>
  <si>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</si>
  <si>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</si>
  <si>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</si>
  <si>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</si>
  <si>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</si>
  <si>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</si>
  <si>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</si>
  <si>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</si>
  <si>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</si>
  <si>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</si>
  <si>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</si>
  <si>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</si>
  <si>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</si>
  <si>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</si>
  <si>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</si>
  <si>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</si>
  <si>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</si>
  <si>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</si>
  <si>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</si>
  <si>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</si>
  <si>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</si>
  <si>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</si>
  <si>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</si>
  <si>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</si>
  <si>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</si>
  <si>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</si>
  <si>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</si>
  <si>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</si>
  <si>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</si>
  <si>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</si>
  <si>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</si>
  <si>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</si>
  <si>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</si>
  <si>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</si>
  <si>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</si>
  <si>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</si>
  <si>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</si>
  <si>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</si>
  <si>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</si>
  <si>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</si>
  <si>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</si>
  <si>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</si>
  <si>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</si>
  <si>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</si>
  <si>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</si>
  <si>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</si>
  <si>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</si>
  <si>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</si>
  <si>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</si>
  <si>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</si>
  <si>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</si>
  <si>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</si>
  <si>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</si>
  <si>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</si>
  <si>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</si>
  <si>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</si>
  <si>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</si>
  <si>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</si>
  <si>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</si>
  <si>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</si>
  <si>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</si>
  <si>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</si>
  <si>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</si>
  <si>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</si>
  <si>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</si>
  <si>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</si>
  <si>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</si>
  <si>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</si>
  <si>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</si>
  <si>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</si>
  <si>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</si>
  <si>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</si>
  <si>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</si>
  <si>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</si>
  <si>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</si>
  <si>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</si>
  <si>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</si>
  <si>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</si>
  <si>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</si>
  <si>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</si>
  <si>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</si>
  <si>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</si>
  <si>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</si>
  <si>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</si>
  <si>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</si>
  <si>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</si>
  <si>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</si>
  <si>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</si>
  <si>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</si>
  <si>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</si>
  <si>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</si>
  <si>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</si>
  <si>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</si>
  <si>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</si>
  <si>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</si>
  <si>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</si>
  <si>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</si>
  <si>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</si>
  <si>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</si>
  <si>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</si>
  <si>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</si>
  <si>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</si>
  <si>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</si>
  <si>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</si>
  <si>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</si>
  <si>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</si>
  <si>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</si>
  <si>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</si>
  <si>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</si>
  <si>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</si>
  <si>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</si>
  <si>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</si>
  <si>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</si>
  <si>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</si>
  <si>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</si>
  <si>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</si>
  <si>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</si>
  <si>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</si>
  <si>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</si>
  <si>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</si>
  <si>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</si>
  <si>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</si>
  <si>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</si>
  <si>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</si>
  <si>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</si>
  <si>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</si>
  <si>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</si>
  <si>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</si>
  <si>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</si>
  <si>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</si>
  <si>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</si>
  <si>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</si>
  <si>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</si>
  <si>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</si>
  <si>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</si>
  <si>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</si>
  <si>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</si>
  <si>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</si>
  <si>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</si>
  <si>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</si>
  <si>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</si>
  <si>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</si>
  <si>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</si>
  <si>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</si>
  <si>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</si>
  <si>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</si>
  <si>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</si>
  <si>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</si>
  <si>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</si>
  <si>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</si>
  <si>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</si>
  <si>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</si>
  <si>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</si>
  <si>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</si>
  <si>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</si>
  <si>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</si>
  <si>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</si>
  <si>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</si>
  <si>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</si>
  <si>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</si>
  <si>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</si>
  <si>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</si>
  <si>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</si>
  <si>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</si>
  <si>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</si>
  <si>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</si>
  <si>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</si>
  <si>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</si>
  <si>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</si>
  <si>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</si>
  <si>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</si>
  <si>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</si>
  <si>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</si>
  <si>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</si>
  <si>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</si>
  <si>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</si>
  <si>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</si>
  <si>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</si>
  <si>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</si>
  <si>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</si>
  <si>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</si>
  <si>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</si>
  <si>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</si>
  <si>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</si>
  <si>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</si>
  <si>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</si>
  <si>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</si>
  <si>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</si>
  <si>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</si>
  <si>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</si>
  <si>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</si>
  <si>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</si>
  <si>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</si>
  <si>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</si>
  <si>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</si>
  <si>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</si>
  <si>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</si>
  <si>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</si>
  <si>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</si>
  <si>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</si>
  <si>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</si>
  <si>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</si>
  <si>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</si>
  <si>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</si>
  <si>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</si>
  <si>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</si>
  <si>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</si>
  <si>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</si>
  <si>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</si>
  <si>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</si>
  <si>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</si>
  <si>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</si>
  <si>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</si>
  <si>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</si>
  <si>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</si>
  <si>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</si>
  <si>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</si>
  <si>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</si>
  <si>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</si>
  <si>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</si>
  <si>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</si>
  <si>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</si>
  <si>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</si>
  <si>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</si>
  <si>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</si>
  <si>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</si>
  <si>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</si>
  <si>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</si>
  <si>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</si>
  <si>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</si>
  <si>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</si>
  <si>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</si>
  <si>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</si>
  <si>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</si>
  <si>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</si>
  <si>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</si>
  <si>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</si>
  <si>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</si>
  <si>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</si>
  <si>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</si>
  <si>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</si>
  <si>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</si>
  <si>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</si>
  <si>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</si>
  <si>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</si>
  <si>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</si>
  <si>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</si>
  <si>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</si>
  <si>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</si>
  <si>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</si>
  <si>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</si>
  <si>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</si>
  <si>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</si>
  <si>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</si>
  <si>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</si>
  <si>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</si>
  <si>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</si>
  <si>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</si>
  <si>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</si>
  <si>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</si>
  <si>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</si>
  <si>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</si>
  <si>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</si>
  <si>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</si>
  <si>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</si>
  <si>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</si>
  <si>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</si>
  <si>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</si>
  <si>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</si>
  <si>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</si>
  <si>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</si>
  <si>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</si>
  <si>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</si>
  <si>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</si>
  <si>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</si>
  <si>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</si>
  <si>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</si>
  <si>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</si>
  <si>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</si>
  <si>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</si>
  <si>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</si>
  <si>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</si>
  <si>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</si>
  <si>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</si>
  <si>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</si>
  <si>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</si>
  <si>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</si>
  <si>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</si>
  <si>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</si>
  <si>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</si>
  <si>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</si>
  <si>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</si>
  <si>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</si>
  <si>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</si>
  <si>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</si>
  <si>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</si>
  <si>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</si>
  <si>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</si>
  <si>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</si>
  <si>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</si>
  <si>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</si>
  <si>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</si>
  <si>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</si>
  <si>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</si>
  <si>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</si>
  <si>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</si>
  <si>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</si>
  <si>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</si>
  <si>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</si>
  <si>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</si>
  <si>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</si>
  <si>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</si>
  <si>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</si>
  <si>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</si>
  <si>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</si>
  <si>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</si>
  <si>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</si>
  <si>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</si>
  <si>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</si>
  <si>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</si>
  <si>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</si>
  <si>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</si>
  <si>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</si>
  <si>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</si>
  <si>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</si>
  <si>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</si>
  <si>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</si>
  <si>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</si>
  <si>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</si>
  <si>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</si>
  <si>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</si>
  <si>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</si>
  <si>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</si>
  <si>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</si>
  <si>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</si>
  <si>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</si>
  <si>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</si>
  <si>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</si>
  <si>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</si>
  <si>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</si>
  <si>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</si>
  <si>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</si>
  <si>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</si>
  <si>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</si>
  <si>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</si>
  <si>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</si>
  <si>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</si>
  <si>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</si>
  <si>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</si>
  <si>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</si>
  <si>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</si>
  <si>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</si>
  <si>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</si>
  <si>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</si>
  <si>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</si>
  <si>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</si>
  <si>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</si>
  <si>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</si>
  <si>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</si>
  <si>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</si>
  <si>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</si>
  <si>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</si>
  <si>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</si>
  <si>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</si>
  <si>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</si>
  <si>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</si>
  <si>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</si>
  <si>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</si>
  <si>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</si>
  <si>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</si>
  <si>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</si>
  <si>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</si>
  <si>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</si>
  <si>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</si>
  <si>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</si>
  <si>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</si>
  <si>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</si>
  <si>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</si>
  <si>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</si>
  <si>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</si>
  <si>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</si>
  <si>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</si>
  <si>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</si>
  <si>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</si>
  <si>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</si>
  <si>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</si>
  <si>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</si>
  <si>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</si>
  <si>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</si>
  <si>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</si>
  <si>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</si>
  <si>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</si>
  <si>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</si>
  <si>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</si>
  <si>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</si>
  <si>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</si>
  <si>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</si>
  <si>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</si>
  <si>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</si>
  <si>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</si>
  <si>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</si>
  <si>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</si>
  <si>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</si>
  <si>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</si>
  <si>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</si>
  <si>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</si>
  <si>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</si>
  <si>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</si>
  <si>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</si>
  <si>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</si>
  <si>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</si>
  <si>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</si>
  <si>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</si>
  <si>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</si>
  <si>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</si>
  <si>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</si>
  <si>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</si>
  <si>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</si>
  <si>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</si>
  <si>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</si>
  <si>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</si>
  <si>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</si>
  <si>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</si>
  <si>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</si>
  <si>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</si>
  <si>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</si>
  <si>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</si>
  <si>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</si>
  <si>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</si>
  <si>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</si>
  <si>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</si>
  <si>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</si>
  <si>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</si>
  <si>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</si>
  <si>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</si>
  <si>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</si>
  <si>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</si>
  <si>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</si>
  <si>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</si>
  <si>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</si>
  <si>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</si>
  <si>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</si>
  <si>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</si>
  <si>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</si>
  <si>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</si>
  <si>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</si>
  <si>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</si>
  <si>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</si>
  <si>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</si>
  <si>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</si>
  <si>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</si>
  <si>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</si>
  <si>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</si>
  <si>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</si>
  <si>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</si>
  <si>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</si>
  <si>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</si>
  <si>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</si>
  <si>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</si>
  <si>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</si>
  <si>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</si>
  <si>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</si>
  <si>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</si>
  <si>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</si>
  <si>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</si>
  <si>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</si>
  <si>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</si>
  <si>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</si>
  <si>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</si>
  <si>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</si>
  <si>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</si>
  <si>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</si>
  <si>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</si>
  <si>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</si>
  <si>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</si>
  <si>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</si>
  <si>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</si>
  <si>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</si>
  <si>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</si>
  <si>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</si>
  <si>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</si>
  <si>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</si>
  <si>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</si>
  <si>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</si>
  <si>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</si>
  <si>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</si>
  <si>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</si>
  <si>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</si>
  <si>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</si>
  <si>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</si>
  <si>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</si>
  <si>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</si>
  <si>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</si>
  <si>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</si>
  <si>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</si>
  <si>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</si>
  <si>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</si>
  <si>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</si>
  <si>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</si>
  <si>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</si>
  <si>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</si>
  <si>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</si>
  <si>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</si>
  <si>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</si>
  <si>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</si>
  <si>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</si>
  <si>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</si>
  <si>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</si>
  <si>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</si>
  <si>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</si>
  <si>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</si>
  <si>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</si>
  <si>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</si>
  <si>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</si>
  <si>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</si>
  <si>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</si>
  <si>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</si>
  <si>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</si>
  <si>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</si>
  <si>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</si>
  <si>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</si>
  <si>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</si>
  <si>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</si>
  <si>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</si>
  <si>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</si>
  <si>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</si>
  <si>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</si>
  <si>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</si>
  <si>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</si>
  <si>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</si>
  <si>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</si>
  <si>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</si>
  <si>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</si>
  <si>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</si>
  <si>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</si>
  <si>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</si>
  <si>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</si>
  <si>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</si>
  <si>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</si>
  <si>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</si>
  <si>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</si>
  <si>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</si>
  <si>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</si>
  <si>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</si>
  <si>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</si>
  <si>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</si>
  <si>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</si>
  <si>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</si>
  <si>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</si>
  <si>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</si>
  <si>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</si>
  <si>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</si>
  <si>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</si>
  <si>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</si>
  <si>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</si>
  <si>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</si>
  <si>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</si>
  <si>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</si>
  <si>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</si>
  <si>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</si>
  <si>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</si>
  <si>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</si>
  <si>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</si>
  <si>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</si>
  <si>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</si>
  <si>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</si>
  <si>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</si>
  <si>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</si>
  <si>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</si>
  <si>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</si>
  <si>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</si>
  <si>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</si>
  <si>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</si>
  <si>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</si>
  <si>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</si>
  <si>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</si>
  <si>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</si>
  <si>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</si>
  <si>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</si>
  <si>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</si>
  <si>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</si>
  <si>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</si>
  <si>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</si>
  <si>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</si>
  <si>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</si>
  <si>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</si>
  <si>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</si>
  <si>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</si>
  <si>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</si>
  <si>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</si>
  <si>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</si>
  <si>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</si>
  <si>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</si>
  <si>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</si>
  <si>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</si>
  <si>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</si>
  <si>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</si>
  <si>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</si>
  <si>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</si>
  <si>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</si>
  <si>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</si>
  <si>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</si>
  <si>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</si>
  <si>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</si>
  <si>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</si>
  <si>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</si>
  <si>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</si>
  <si>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</si>
  <si>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</si>
  <si>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</si>
  <si>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</si>
  <si>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</si>
  <si>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</si>
  <si>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</si>
  <si>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</si>
  <si>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</si>
  <si>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</si>
  <si>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</si>
  <si>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</si>
  <si>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</si>
  <si>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</si>
  <si>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</si>
  <si>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</si>
  <si>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</si>
  <si>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</si>
  <si>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</si>
  <si>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</si>
  <si>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</si>
  <si>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</si>
  <si>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</si>
  <si>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</si>
  <si>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</si>
  <si>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</si>
  <si>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</si>
  <si>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</si>
  <si>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</si>
  <si>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</si>
  <si>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</si>
  <si>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</si>
  <si>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</si>
  <si>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</si>
  <si>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</si>
  <si>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</si>
  <si>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</si>
  <si>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</si>
  <si>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</si>
  <si>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</si>
  <si>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</si>
  <si>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</si>
  <si>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</si>
  <si>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</si>
  <si>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</si>
  <si>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</si>
  <si>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</si>
  <si>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</si>
  <si>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</si>
  <si>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</si>
  <si>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</si>
  <si>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</si>
  <si>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</si>
  <si>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</si>
  <si>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</si>
  <si>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</si>
  <si>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</si>
  <si>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</si>
  <si>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</si>
  <si>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</si>
  <si>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</si>
  <si>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</si>
  <si>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</si>
  <si>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</si>
  <si>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</si>
  <si>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</si>
  <si>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</si>
  <si>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</si>
  <si>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</si>
  <si>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</si>
  <si>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</si>
  <si>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</si>
  <si>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</si>
  <si>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</si>
  <si>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</si>
  <si>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</si>
  <si>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</si>
  <si>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</si>
  <si>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</si>
  <si>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</si>
  <si>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</si>
  <si>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</si>
  <si>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</si>
  <si>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</si>
  <si>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</si>
  <si>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</si>
  <si>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</si>
  <si>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</si>
  <si>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</si>
  <si>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</si>
  <si>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</si>
  <si>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</si>
  <si>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</si>
  <si>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</si>
  <si>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</si>
  <si>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</si>
  <si>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</si>
  <si>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</si>
  <si>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</si>
  <si>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</si>
  <si>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</si>
  <si>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</si>
  <si>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</si>
  <si>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</si>
  <si>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</si>
  <si>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</si>
  <si>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</si>
  <si>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</si>
  <si>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</si>
  <si>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</si>
  <si>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</si>
  <si>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</si>
  <si>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</si>
  <si>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</si>
  <si>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</si>
  <si>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</si>
  <si>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</si>
  <si>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</si>
  <si>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</si>
  <si>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</si>
  <si>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</si>
  <si>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</si>
  <si>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</si>
  <si>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</si>
  <si>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</si>
  <si>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</si>
  <si>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</si>
  <si>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</si>
  <si>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</si>
  <si>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</si>
  <si>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</si>
  <si>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</si>
  <si>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</si>
  <si>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</si>
  <si>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</si>
  <si>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</si>
  <si>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</si>
  <si>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</si>
  <si>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</si>
  <si>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</si>
  <si>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</si>
  <si>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</si>
  <si>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</si>
  <si>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</si>
  <si>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</si>
  <si>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</si>
  <si>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</si>
  <si>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</si>
  <si>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</si>
  <si>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</si>
  <si>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</si>
  <si>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</si>
  <si>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</si>
  <si>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</si>
  <si>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</si>
  <si>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</si>
  <si>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</si>
  <si>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</si>
  <si>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</si>
  <si>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</si>
  <si>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</si>
  <si>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</si>
  <si>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</si>
  <si>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</si>
  <si>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</si>
  <si>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</si>
  <si>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</si>
  <si>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</si>
  <si>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</si>
  <si>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</si>
  <si>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</si>
  <si>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</si>
  <si>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</si>
  <si>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</si>
  <si>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</si>
  <si>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</si>
  <si>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</si>
  <si>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</si>
  <si>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</si>
  <si>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</si>
  <si>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</si>
  <si>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</si>
  <si>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</si>
  <si>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</si>
  <si>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</si>
  <si>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</si>
  <si>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</si>
  <si>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</si>
  <si>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</si>
  <si>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</si>
  <si>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</si>
  <si>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</si>
  <si>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</si>
  <si>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</si>
  <si>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</si>
  <si>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</si>
  <si>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</si>
  <si>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</si>
  <si>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</si>
  <si>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</si>
  <si>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</si>
  <si>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</si>
  <si>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</si>
  <si>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</si>
  <si>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</si>
  <si>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</si>
  <si>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</si>
  <si>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</si>
  <si>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</si>
  <si>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</si>
  <si>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</si>
  <si>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</si>
  <si>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</si>
  <si>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</si>
  <si>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</si>
  <si>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</si>
  <si>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</si>
  <si>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</si>
  <si>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</si>
  <si>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</si>
  <si>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</si>
  <si>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</si>
  <si>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</si>
  <si>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</si>
  <si>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</si>
  <si>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</si>
  <si>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</si>
  <si>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</si>
  <si>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</si>
  <si>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</si>
  <si>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</si>
  <si>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</si>
  <si>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</si>
  <si>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</si>
  <si>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</si>
  <si>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</si>
  <si>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</si>
  <si>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</si>
  <si>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</si>
  <si>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</si>
  <si>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</si>
  <si>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</si>
  <si>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</si>
  <si>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</si>
  <si>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</si>
  <si>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</si>
  <si>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</si>
  <si>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</si>
  <si>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</si>
  <si>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</si>
  <si>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</si>
  <si>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</si>
  <si>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</si>
  <si>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</si>
  <si>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</si>
  <si>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</si>
  <si>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</si>
  <si>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</si>
  <si>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</si>
  <si>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</si>
  <si>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</si>
  <si>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</si>
  <si>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</si>
  <si>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</si>
  <si>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</si>
  <si>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</si>
  <si>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</si>
  <si>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</si>
  <si>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</si>
  <si>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</si>
  <si>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</si>
  <si>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</si>
  <si>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</si>
  <si>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</si>
  <si>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</si>
  <si>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</si>
  <si>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</si>
  <si>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</si>
  <si>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</si>
  <si>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</si>
  <si>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</si>
  <si>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</si>
  <si>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</si>
  <si>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</si>
  <si>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</si>
  <si>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</si>
  <si>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</si>
  <si>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</si>
  <si>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</si>
  <si>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</si>
  <si>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</si>
  <si>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</si>
  <si>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</si>
  <si>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</si>
  <si>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</si>
  <si>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</si>
  <si>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</si>
  <si>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</si>
  <si>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</si>
  <si>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</si>
  <si>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</si>
  <si>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</si>
  <si>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</si>
  <si>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</si>
  <si>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</si>
  <si>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</si>
  <si>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</si>
  <si>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</si>
  <si>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</si>
  <si>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</si>
  <si>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</si>
  <si>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</si>
  <si>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</si>
  <si>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</si>
  <si>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</si>
  <si>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</si>
  <si>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</si>
  <si>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</si>
  <si>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</si>
  <si>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</si>
  <si>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</si>
  <si>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</si>
  <si>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</si>
  <si>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</si>
  <si>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</si>
  <si>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</si>
  <si>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</si>
  <si>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</si>
  <si>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</si>
  <si>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</si>
  <si>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</si>
  <si>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</si>
  <si>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</si>
  <si>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</si>
  <si>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</si>
  <si>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</si>
  <si>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</si>
  <si>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</si>
  <si>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</si>
  <si>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</si>
  <si>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</si>
  <si>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</si>
  <si>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</si>
  <si>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</si>
  <si>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</si>
  <si>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</si>
  <si>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</si>
  <si>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</si>
  <si>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</si>
  <si>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</si>
  <si>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</si>
  <si>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</si>
  <si>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</si>
  <si>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</si>
  <si>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</si>
  <si>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</si>
  <si>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</si>
  <si>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</si>
  <si>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</si>
  <si>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</si>
  <si>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</si>
  <si>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</si>
  <si>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</si>
  <si>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</si>
  <si>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</si>
  <si>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</si>
  <si>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</si>
  <si>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</si>
  <si>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</si>
  <si>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</si>
  <si>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</si>
  <si>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</si>
  <si>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</si>
  <si>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</si>
  <si>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</si>
  <si>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</si>
  <si>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</si>
  <si>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</si>
  <si>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</si>
  <si>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</si>
  <si>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</si>
  <si>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</si>
  <si>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</si>
  <si>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</si>
  <si>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</si>
  <si>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</si>
  <si>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</si>
  <si>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</si>
  <si>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</si>
  <si>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</si>
  <si>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</si>
  <si>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</si>
  <si>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</si>
  <si>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</si>
  <si>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</si>
  <si>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</si>
  <si>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</si>
  <si>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</si>
  <si>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</si>
  <si>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</si>
  <si>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</si>
  <si>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</si>
  <si>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</si>
  <si>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</si>
  <si>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</si>
  <si>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</si>
  <si>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</si>
  <si>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</si>
  <si>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</si>
  <si>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</si>
  <si>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</si>
  <si>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</si>
  <si>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</si>
  <si>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</si>
  <si>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</si>
  <si>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</si>
  <si>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</si>
  <si>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</si>
  <si>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</si>
  <si>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</si>
  <si>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</si>
  <si>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</si>
  <si>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</si>
  <si>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</si>
  <si>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</si>
  <si>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</si>
  <si>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</si>
  <si>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</si>
  <si>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</si>
  <si>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</si>
  <si>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</si>
  <si>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</si>
  <si>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</si>
  <si>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</si>
  <si>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</si>
  <si>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</si>
  <si>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</si>
  <si>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</si>
  <si>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</si>
  <si>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</si>
  <si>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</si>
  <si>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</si>
  <si>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</si>
  <si>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</si>
  <si>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</si>
  <si>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</si>
  <si>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</si>
  <si>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</si>
  <si>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</si>
  <si>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</si>
  <si>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</si>
  <si>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</si>
  <si>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</si>
  <si>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</si>
  <si>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</si>
  <si>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</si>
  <si>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</si>
  <si>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</si>
  <si>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</si>
  <si>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</si>
  <si>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</si>
  <si>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</si>
  <si>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</si>
  <si>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</si>
  <si>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</si>
  <si>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</si>
  <si>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</si>
  <si>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</si>
  <si>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</si>
  <si>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</si>
  <si>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</si>
  <si>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</si>
  <si>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</si>
  <si>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</si>
  <si>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</si>
  <si>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</si>
  <si>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</si>
  <si>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</si>
  <si>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</si>
  <si>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</si>
  <si>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</si>
  <si>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</si>
  <si>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</si>
  <si>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</si>
  <si>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</si>
  <si>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</si>
  <si>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</si>
  <si>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</si>
  <si>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</si>
  <si>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</si>
  <si>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</si>
  <si>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</si>
  <si>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</si>
  <si>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</si>
  <si>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</si>
  <si>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</si>
  <si>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</si>
  <si>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</si>
  <si>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</si>
  <si>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</si>
  <si>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</si>
  <si>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</si>
  <si>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</si>
  <si>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</si>
  <si>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</si>
  <si>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</si>
  <si>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</si>
  <si>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</si>
  <si>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</si>
  <si>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</si>
  <si>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</si>
  <si>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</si>
  <si>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</si>
  <si>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</si>
  <si>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</si>
  <si>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</si>
  <si>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</si>
  <si>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</si>
  <si>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</si>
  <si>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</si>
  <si>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</si>
  <si>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</si>
  <si>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</si>
  <si>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</si>
  <si>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</si>
  <si>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</si>
  <si>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</si>
  <si>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</si>
  <si>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</si>
  <si>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</si>
  <si>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</si>
  <si>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</si>
  <si>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</si>
  <si>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</si>
  <si>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</si>
  <si>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</si>
  <si>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</si>
  <si>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</si>
  <si>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</si>
  <si>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</si>
  <si>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</si>
  <si>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</si>
  <si>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</si>
  <si>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</si>
  <si>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</si>
  <si>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</si>
  <si>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</si>
  <si>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</si>
  <si>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</si>
  <si>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</si>
  <si>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</si>
  <si>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</si>
  <si>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</si>
  <si>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</si>
  <si>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</si>
  <si>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</si>
  <si>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</si>
  <si>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</si>
  <si>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</si>
  <si>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</si>
  <si>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</si>
  <si>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</si>
  <si>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</si>
  <si>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</si>
  <si>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</si>
  <si>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</si>
  <si>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</si>
  <si>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</si>
  <si>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</si>
  <si>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</si>
  <si>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</si>
  <si>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</si>
  <si>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</si>
  <si>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</si>
  <si>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</si>
  <si>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</si>
  <si>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</si>
  <si>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</si>
  <si>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</si>
  <si>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</si>
  <si>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</si>
  <si>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</si>
  <si>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</si>
  <si>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</si>
  <si>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</si>
  <si>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</si>
  <si>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</si>
  <si>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</si>
  <si>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</si>
  <si>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</si>
  <si>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</si>
  <si>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</si>
  <si>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</si>
  <si>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</si>
  <si>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</si>
  <si>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</si>
  <si>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</si>
  <si>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</si>
  <si>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</si>
  <si>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</si>
  <si>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</si>
  <si>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</si>
  <si>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</si>
  <si>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</si>
  <si>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</si>
  <si>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</si>
  <si>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</si>
  <si>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</si>
  <si>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</si>
  <si>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</si>
  <si>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</si>
  <si>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</si>
  <si>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</si>
  <si>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</si>
  <si>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</si>
  <si>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</si>
  <si>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</si>
  <si>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</si>
  <si>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</si>
  <si>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</si>
  <si>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</si>
  <si>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</si>
  <si>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</si>
  <si>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</si>
  <si>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</si>
  <si>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</si>
  <si>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</si>
  <si>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</si>
  <si>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</si>
  <si>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</si>
  <si>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</si>
  <si>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</si>
  <si>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</si>
  <si>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</si>
  <si>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</si>
  <si>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</si>
  <si>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</si>
  <si>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</si>
  <si>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</si>
  <si>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</si>
  <si>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</si>
  <si>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</si>
  <si>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</si>
  <si>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</si>
  <si>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</si>
  <si>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</si>
  <si>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</si>
  <si>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</si>
  <si>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</si>
  <si>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</si>
  <si>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</si>
  <si>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</si>
  <si>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</si>
  <si>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</si>
  <si>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</si>
  <si>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</si>
  <si>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</si>
  <si>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</si>
  <si>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</si>
  <si>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</si>
  <si>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</si>
  <si>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</si>
  <si>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</si>
  <si>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</si>
  <si>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</si>
  <si>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</si>
  <si>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</si>
  <si>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</si>
  <si>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</si>
  <si>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</si>
  <si>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</si>
  <si>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</si>
  <si>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</si>
  <si>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</si>
  <si>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</si>
  <si>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</si>
  <si>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</si>
  <si>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</si>
  <si>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</si>
  <si>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</si>
  <si>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</si>
  <si>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</si>
  <si>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</si>
  <si>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</si>
  <si>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</si>
  <si>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</si>
  <si>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</si>
  <si>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</si>
  <si>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</si>
  <si>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</si>
  <si>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</si>
  <si>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</si>
  <si>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</si>
  <si>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</si>
  <si>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</si>
  <si>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</si>
  <si>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</si>
  <si>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</si>
  <si>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</si>
  <si>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</si>
  <si>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</si>
  <si>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</si>
  <si>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</si>
  <si>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</si>
  <si>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</si>
  <si>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</si>
  <si>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</si>
  <si>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</si>
  <si>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</si>
  <si>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</si>
  <si>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</si>
  <si>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</si>
  <si>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</si>
  <si>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</si>
  <si>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</si>
  <si>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</si>
  <si>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</si>
  <si>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</si>
  <si>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</si>
  <si>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</si>
  <si>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</si>
  <si>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</si>
  <si>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</si>
  <si>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</si>
  <si>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</si>
  <si>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</si>
  <si>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</si>
  <si>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</si>
  <si>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</si>
  <si>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</si>
  <si>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</si>
  <si>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</si>
  <si>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</si>
  <si>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</si>
  <si>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</si>
  <si>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</si>
  <si>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</si>
  <si>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</si>
  <si>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</si>
  <si>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</si>
  <si>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</si>
  <si>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</si>
  <si>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</si>
  <si>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</si>
  <si>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</si>
  <si>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</si>
  <si>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</si>
  <si>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</si>
  <si>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</si>
  <si>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</si>
  <si>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</si>
  <si>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</si>
  <si>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</si>
  <si>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</si>
  <si>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</si>
  <si>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</si>
  <si>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</si>
  <si>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</si>
  <si>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</si>
  <si>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</si>
  <si>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</si>
  <si>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</si>
  <si>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</si>
  <si>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</si>
  <si>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</si>
  <si>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</si>
  <si>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</si>
  <si>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</si>
  <si>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</si>
  <si>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</si>
  <si>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</si>
  <si>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</si>
  <si>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</si>
  <si>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</si>
  <si>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</si>
  <si>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</si>
  <si>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</si>
  <si>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</si>
  <si>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</si>
  <si>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</si>
  <si>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</si>
  <si>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</si>
  <si>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</si>
  <si>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</si>
  <si>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</si>
  <si>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</si>
  <si>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</si>
  <si>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</si>
  <si>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</si>
  <si>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</si>
  <si>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</si>
  <si>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</si>
  <si>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</si>
  <si>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</si>
  <si>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</si>
  <si>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</si>
  <si>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</si>
  <si>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</si>
  <si>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</si>
  <si>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</si>
  <si>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</si>
  <si>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</si>
  <si>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</si>
  <si>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</si>
  <si>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</si>
  <si>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</si>
  <si>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</si>
  <si>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</si>
  <si>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</si>
  <si>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</si>
  <si>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</si>
  <si>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</si>
  <si>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</si>
  <si>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</si>
  <si>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</si>
  <si>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</si>
  <si>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</si>
  <si>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</si>
  <si>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</si>
  <si>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</si>
  <si>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</si>
  <si>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</si>
  <si>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</si>
  <si>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</si>
  <si>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</si>
  <si>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</si>
  <si>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</si>
  <si>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</si>
  <si>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</si>
  <si>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</si>
  <si>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</si>
  <si>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</si>
  <si>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</si>
  <si>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</si>
  <si>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</si>
  <si>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</si>
  <si>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</si>
  <si>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</si>
  <si>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</si>
  <si>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</si>
  <si>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</si>
  <si>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</si>
  <si>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</si>
  <si>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</si>
  <si>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</si>
  <si>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</si>
  <si>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</si>
  <si>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</si>
  <si>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</si>
  <si>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</si>
  <si>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</si>
  <si>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</si>
  <si>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</si>
  <si>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</si>
  <si>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</si>
  <si>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</si>
  <si>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</si>
  <si>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</si>
  <si>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</si>
  <si>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</si>
  <si>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</si>
  <si>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</si>
  <si>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</si>
  <si>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</si>
  <si>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</si>
  <si>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</si>
  <si>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</si>
  <si>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</si>
  <si>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</si>
  <si>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</si>
  <si>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</si>
  <si>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</si>
  <si>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</si>
  <si>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</si>
  <si>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</si>
  <si>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</si>
  <si>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</si>
  <si>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</si>
  <si>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</si>
  <si>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</si>
  <si>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</si>
  <si>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</si>
  <si>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</si>
  <si>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</si>
  <si>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</si>
  <si>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</si>
  <si>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</si>
  <si>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</si>
  <si>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</si>
  <si>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</si>
  <si>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</si>
  <si>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</si>
  <si>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</si>
  <si>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</si>
  <si>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</si>
  <si>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</si>
  <si>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</si>
  <si>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</si>
  <si>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</si>
  <si>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</si>
  <si>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</si>
  <si>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</si>
  <si>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</si>
  <si>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</si>
  <si>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</si>
  <si>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</si>
  <si>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</si>
  <si>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</si>
  <si>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</si>
  <si>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</si>
  <si>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</si>
  <si>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</si>
  <si>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</si>
  <si>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</si>
  <si>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</si>
  <si>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</si>
  <si>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</si>
  <si>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</si>
  <si>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</si>
  <si>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</si>
  <si>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</si>
  <si>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</si>
  <si>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</si>
  <si>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</si>
  <si>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</si>
  <si>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</si>
  <si>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</si>
  <si>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</si>
  <si>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</si>
  <si>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</si>
  <si>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</si>
  <si>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</si>
  <si>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</si>
  <si>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</si>
  <si>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</si>
  <si>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</si>
  <si>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</si>
  <si>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</si>
  <si>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</si>
  <si>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</si>
  <si>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</si>
  <si>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</si>
  <si>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</si>
  <si>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</si>
  <si>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</si>
  <si>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</si>
  <si>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</si>
  <si>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</si>
  <si>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</si>
  <si>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</si>
  <si>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</si>
  <si>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</si>
  <si>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</si>
  <si>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</si>
  <si>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</si>
  <si>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</si>
  <si>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</si>
  <si>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</si>
  <si>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</si>
  <si>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</si>
  <si>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</si>
  <si>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</si>
  <si>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</si>
  <si>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</si>
  <si>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</si>
  <si>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</si>
  <si>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</si>
  <si>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</si>
  <si>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</si>
  <si>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</si>
  <si>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</si>
  <si>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</si>
  <si>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</si>
  <si>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</si>
  <si>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</si>
  <si>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</si>
  <si>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</si>
  <si>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</si>
  <si>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</si>
  <si>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</si>
  <si>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</si>
  <si>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</si>
  <si>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</si>
  <si>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</si>
  <si>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</si>
  <si>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</si>
  <si>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</si>
  <si>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</si>
  <si>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</si>
  <si>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</si>
  <si>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</si>
  <si>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</si>
  <si>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</si>
  <si>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</si>
  <si>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</si>
  <si>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</si>
  <si>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</si>
  <si>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</si>
  <si>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</si>
  <si>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</si>
  <si>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</si>
  <si>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</si>
  <si>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</si>
  <si>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</si>
  <si>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</si>
  <si>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</si>
  <si>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</si>
  <si>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</si>
  <si>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</si>
  <si>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</si>
  <si>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</si>
  <si>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</si>
  <si>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</si>
  <si>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</si>
  <si>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</si>
  <si>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</si>
  <si>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</si>
  <si>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</si>
  <si>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</si>
  <si>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</si>
  <si>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</si>
  <si>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</si>
  <si>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</si>
  <si>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</si>
  <si>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</si>
  <si>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</si>
  <si>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</si>
  <si>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</si>
  <si>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</si>
  <si>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</si>
  <si>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</si>
  <si>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</si>
  <si>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</si>
  <si>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</si>
  <si>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</si>
  <si>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</si>
  <si>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</si>
  <si>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</si>
  <si>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</si>
  <si>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</si>
  <si>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</si>
  <si>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</si>
  <si>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</si>
  <si>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</si>
  <si>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</si>
  <si>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</si>
  <si>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</si>
  <si>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</si>
  <si>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</si>
  <si>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</si>
  <si>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</si>
  <si>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</si>
  <si>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</si>
  <si>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</si>
  <si>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</si>
  <si>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</si>
  <si>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</si>
  <si>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</si>
  <si>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</si>
  <si>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</si>
  <si>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</si>
  <si>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</si>
  <si>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</si>
  <si>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</si>
  <si>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</si>
  <si>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</si>
  <si>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</si>
  <si>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</si>
  <si>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</si>
  <si>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</si>
  <si>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</si>
  <si>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</si>
  <si>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</si>
  <si>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</si>
  <si>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</si>
  <si>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</si>
  <si>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</si>
  <si>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</si>
  <si>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</si>
  <si>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</si>
  <si>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</si>
  <si>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</si>
  <si>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</si>
  <si>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</si>
  <si>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</si>
  <si>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</si>
  <si>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</si>
  <si>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</si>
  <si>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</si>
  <si>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</si>
  <si>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</si>
  <si>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</si>
  <si>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</si>
  <si>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</si>
  <si>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</si>
  <si>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</si>
  <si>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</si>
  <si>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</si>
  <si>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</si>
  <si>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</si>
  <si>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</si>
  <si>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</si>
  <si>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</si>
  <si>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</si>
  <si>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</si>
  <si>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</si>
  <si>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</si>
  <si>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</si>
  <si>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</si>
  <si>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</si>
  <si>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</si>
  <si>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</si>
  <si>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</si>
  <si>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</si>
  <si>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</si>
  <si>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</si>
  <si>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</si>
  <si>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</si>
  <si>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</si>
  <si>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</si>
  <si>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</si>
  <si>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</si>
  <si>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</si>
  <si>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</si>
  <si>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</si>
  <si>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</si>
  <si>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</si>
  <si>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</si>
  <si>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</si>
  <si>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</si>
  <si>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</si>
  <si>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</si>
  <si>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</si>
  <si>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</si>
  <si>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</si>
  <si>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</si>
  <si>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</si>
  <si>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</si>
  <si>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</si>
  <si>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</si>
  <si>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</si>
  <si>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</si>
  <si>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</si>
  <si>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</si>
  <si>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</si>
  <si>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</si>
  <si>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</si>
  <si>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</si>
  <si>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</si>
  <si>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</si>
  <si>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</si>
  <si>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</si>
  <si>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</si>
  <si>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</si>
  <si>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</si>
  <si>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</si>
  <si>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</si>
  <si>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</si>
  <si>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</si>
  <si>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</si>
  <si>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</si>
  <si>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</si>
  <si>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</si>
  <si>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</si>
  <si>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</si>
  <si>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</si>
  <si>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</si>
  <si>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</si>
  <si>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</si>
  <si>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</si>
  <si>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</si>
  <si>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</si>
  <si>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</si>
  <si>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</si>
  <si>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</si>
  <si>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</si>
  <si>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</si>
  <si>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</si>
  <si>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</si>
  <si>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</si>
  <si>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</si>
  <si>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</si>
  <si>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</si>
  <si>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</si>
  <si>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</si>
  <si>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</si>
  <si>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</si>
  <si>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</si>
  <si>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</si>
  <si>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</si>
  <si>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</si>
  <si>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</si>
  <si>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</si>
  <si>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</si>
  <si>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</si>
  <si>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</si>
  <si>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</si>
  <si>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</si>
  <si>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</si>
  <si>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</si>
  <si>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</si>
  <si>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</si>
  <si>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</si>
  <si>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</si>
  <si>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</si>
  <si>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</si>
  <si>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</si>
  <si>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</si>
  <si>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</si>
  <si>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</si>
  <si>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</si>
  <si>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</si>
  <si>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</si>
  <si>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</si>
  <si>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</si>
  <si>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</si>
  <si>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</si>
  <si>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</si>
  <si>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</si>
  <si>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</si>
  <si>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</si>
  <si>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</si>
  <si>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</si>
  <si>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</si>
  <si>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</si>
  <si>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</si>
  <si>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</si>
  <si>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</si>
  <si>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</si>
  <si>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</si>
  <si>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</si>
  <si>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</si>
  <si>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</si>
  <si>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</si>
  <si>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</si>
  <si>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</si>
  <si>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</si>
  <si>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</si>
  <si>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</si>
  <si>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</si>
  <si>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</si>
  <si>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</si>
  <si>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</si>
  <si>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</si>
  <si>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</si>
  <si>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</si>
  <si>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</si>
  <si>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</si>
  <si>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</si>
  <si>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</si>
  <si>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</si>
  <si>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</si>
  <si>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</si>
  <si>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</si>
  <si>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</si>
  <si>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</si>
  <si>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</si>
  <si>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</si>
  <si>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</si>
  <si>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</si>
  <si>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</si>
  <si>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</si>
  <si>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</si>
  <si>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</si>
  <si>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</si>
  <si>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</si>
  <si>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</si>
  <si>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</si>
  <si>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</si>
  <si>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</si>
  <si>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</si>
  <si>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</si>
  <si>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</si>
  <si>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</si>
  <si>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</si>
  <si>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</si>
  <si>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</si>
  <si>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</si>
  <si>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</si>
  <si>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</si>
  <si>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</si>
  <si>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</si>
  <si>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</si>
  <si>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</si>
  <si>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</si>
  <si>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</si>
  <si>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</si>
  <si>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</si>
  <si>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</si>
  <si>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</si>
  <si>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</si>
  <si>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</si>
  <si>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</si>
  <si>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</si>
  <si>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</si>
  <si>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</si>
  <si>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</si>
  <si>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</si>
  <si>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</si>
  <si>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</si>
  <si>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</si>
  <si>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</si>
  <si>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</si>
  <si>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</si>
  <si>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</si>
  <si>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</si>
  <si>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</si>
  <si>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</si>
  <si>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</si>
  <si>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</si>
  <si>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</si>
  <si>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</si>
  <si>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</si>
  <si>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</si>
  <si>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</si>
  <si>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</si>
  <si>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</si>
  <si>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</si>
  <si>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</si>
  <si>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</si>
  <si>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</si>
  <si>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</si>
  <si>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</si>
  <si>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</si>
  <si>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</si>
  <si>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</si>
  <si>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</si>
  <si>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</si>
  <si>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</si>
  <si>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</si>
  <si>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</si>
  <si>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</si>
  <si>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</si>
  <si>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</si>
  <si>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</si>
  <si>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</si>
  <si>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</si>
  <si>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</si>
  <si>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</si>
  <si>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</si>
  <si>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</si>
  <si>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</si>
  <si>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</si>
  <si>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</si>
  <si>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</si>
  <si>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</si>
  <si>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</si>
  <si>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</si>
  <si>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</si>
  <si>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</si>
  <si>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</si>
  <si>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</si>
  <si>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</si>
  <si>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</si>
  <si>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</si>
  <si>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</si>
  <si>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</si>
  <si>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</si>
  <si>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</si>
  <si>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</si>
  <si>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</si>
  <si>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</si>
  <si>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</si>
  <si>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</si>
  <si>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</si>
  <si>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</si>
  <si>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</si>
  <si>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</si>
  <si>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</si>
  <si>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</si>
  <si>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</si>
  <si>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</si>
  <si>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</si>
  <si>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</si>
  <si>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</si>
  <si>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</si>
  <si>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</si>
  <si>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</si>
  <si>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</si>
  <si>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</si>
  <si>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</si>
  <si>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</si>
  <si>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</si>
  <si>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</si>
  <si>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</si>
  <si>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</si>
  <si>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</si>
  <si>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</si>
  <si>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</si>
  <si>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</si>
  <si>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</si>
  <si>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</si>
  <si>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</si>
  <si>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</si>
  <si>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</si>
  <si>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</si>
  <si>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</si>
  <si>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</si>
  <si>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</si>
  <si>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</si>
  <si>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</si>
  <si>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</si>
  <si>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</si>
  <si>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</si>
  <si>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</si>
  <si>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</si>
  <si>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</si>
  <si>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</si>
  <si>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</si>
  <si>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</si>
  <si>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</si>
  <si>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</si>
  <si>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</si>
  <si>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</si>
  <si>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</si>
  <si>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</si>
  <si>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</si>
  <si>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</si>
  <si>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</si>
  <si>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</si>
  <si>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</si>
  <si>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</si>
  <si>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</si>
  <si>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</si>
  <si>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</si>
  <si>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</si>
  <si>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</si>
  <si>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</si>
  <si>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</si>
  <si>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</si>
  <si>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</si>
  <si>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</si>
  <si>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</si>
  <si>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</si>
  <si>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</si>
  <si>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</si>
  <si>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</si>
  <si>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</si>
  <si>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</si>
  <si>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</si>
  <si>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</si>
  <si>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</si>
  <si>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</si>
  <si>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</si>
  <si>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</si>
  <si>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</si>
  <si>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</si>
  <si>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</si>
  <si>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</si>
  <si>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</si>
  <si>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</si>
  <si>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</si>
  <si>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</si>
  <si>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</si>
  <si>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</si>
  <si>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</si>
  <si>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</si>
  <si>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</si>
  <si>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</si>
  <si>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</si>
  <si>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</si>
  <si>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</si>
  <si>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</si>
  <si>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</si>
  <si>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</si>
  <si>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</si>
  <si>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</si>
  <si>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</si>
  <si>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</si>
  <si>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</si>
  <si>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</si>
  <si>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</si>
  <si>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</si>
  <si>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</si>
  <si>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</si>
  <si>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</si>
  <si>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</si>
  <si>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</si>
  <si>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</si>
  <si>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</si>
  <si>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</si>
  <si>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</si>
  <si>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</si>
  <si>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</si>
  <si>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</si>
  <si>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</si>
  <si>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</si>
  <si>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</si>
  <si>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</si>
  <si>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</si>
  <si>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</si>
  <si>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</si>
  <si>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</si>
  <si>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</si>
  <si>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</si>
  <si>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</si>
  <si>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</si>
  <si>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</si>
  <si>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</si>
  <si>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</si>
  <si>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</si>
  <si>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</si>
  <si>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</si>
  <si>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</si>
  <si>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</si>
  <si>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</si>
  <si>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</si>
  <si>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</si>
  <si>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</si>
  <si>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</si>
  <si>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</si>
  <si>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</si>
  <si>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</si>
  <si>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</si>
  <si>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</si>
  <si>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</si>
  <si>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</si>
  <si>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</si>
  <si>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</si>
  <si>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</si>
  <si>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</si>
  <si>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</si>
  <si>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</si>
  <si>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</si>
  <si>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</si>
  <si>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</si>
  <si>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</si>
  <si>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</si>
  <si>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</si>
  <si>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</si>
  <si>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</si>
  <si>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</si>
  <si>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</si>
  <si>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</si>
  <si>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</si>
  <si>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</si>
  <si>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</si>
  <si>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</si>
  <si>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</si>
  <si>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</si>
  <si>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</si>
  <si>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</si>
  <si>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</si>
  <si>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</si>
  <si>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</si>
  <si>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</si>
  <si>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</si>
  <si>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</si>
  <si>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</si>
  <si>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</si>
  <si>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</si>
  <si>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</si>
  <si>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</si>
  <si>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</si>
  <si>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</si>
  <si>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</si>
  <si>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</si>
  <si>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</si>
  <si>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</si>
  <si>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</si>
  <si>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</si>
  <si>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</si>
  <si>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</si>
  <si>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</si>
  <si>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</si>
  <si>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</si>
  <si>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</si>
  <si>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</si>
  <si>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</si>
  <si>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</si>
  <si>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</si>
  <si>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</si>
  <si>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</si>
  <si>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</si>
  <si>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</si>
  <si>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</si>
  <si>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</si>
  <si>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</si>
  <si>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</si>
  <si>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</si>
  <si>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</si>
  <si>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</si>
  <si>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</si>
  <si>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</si>
  <si>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</si>
  <si>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</si>
  <si>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</si>
  <si>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</si>
  <si>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</si>
  <si>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</si>
  <si>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</si>
  <si>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</si>
  <si>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</si>
  <si>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</si>
  <si>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</si>
  <si>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</si>
  <si>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</si>
  <si>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</si>
  <si>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</si>
  <si>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</si>
  <si>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</si>
  <si>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</si>
  <si>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</si>
  <si>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</si>
  <si>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</si>
  <si>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</si>
  <si>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</si>
  <si>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</si>
  <si>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</si>
  <si>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</si>
  <si>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</si>
  <si>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</si>
  <si>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</si>
  <si>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</si>
  <si>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</si>
  <si>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</si>
  <si>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</si>
  <si>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</si>
  <si>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</si>
  <si>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</si>
  <si>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</si>
  <si>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</si>
  <si>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</si>
  <si>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</si>
  <si>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</si>
  <si>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</si>
  <si>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</si>
  <si>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</si>
  <si>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</si>
  <si>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</si>
  <si>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</si>
  <si>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</si>
  <si>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</si>
  <si>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</si>
  <si>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</si>
  <si>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</si>
  <si>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</si>
  <si>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</si>
  <si>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</si>
  <si>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</si>
  <si>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</si>
  <si>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</si>
  <si>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</si>
  <si>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</si>
  <si>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</si>
  <si>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</si>
  <si>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</si>
  <si>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</si>
  <si>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</si>
  <si>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</si>
  <si>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</si>
  <si>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</si>
  <si>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</si>
  <si>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</si>
  <si>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</si>
  <si>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</si>
  <si>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</si>
  <si>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</si>
  <si>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</si>
  <si>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</si>
  <si>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</si>
  <si>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</si>
  <si>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</si>
  <si>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</si>
  <si>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</si>
  <si>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</si>
  <si>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</si>
  <si>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</si>
  <si>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</si>
  <si>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</si>
  <si>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</si>
  <si>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</si>
  <si>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</si>
  <si>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</si>
  <si>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</si>
  <si>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</si>
  <si>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</si>
  <si>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</si>
  <si>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</si>
  <si>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</si>
  <si>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</si>
  <si>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</si>
  <si>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</si>
  <si>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</si>
  <si>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</si>
  <si>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</si>
  <si>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</si>
  <si>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</si>
  <si>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</si>
  <si>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</si>
  <si>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</si>
  <si>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</si>
  <si>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</si>
  <si>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</si>
  <si>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</si>
  <si>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</si>
  <si>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</si>
  <si>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</si>
  <si>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</si>
  <si>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</si>
  <si>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</si>
  <si>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</si>
  <si>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</si>
  <si>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</si>
  <si>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</si>
  <si>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</si>
  <si>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</si>
  <si>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</si>
  <si>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</si>
  <si>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</si>
  <si>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</si>
  <si>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</si>
  <si>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</si>
  <si>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</si>
  <si>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</si>
  <si>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</si>
  <si>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</si>
  <si>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</si>
  <si>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</si>
  <si>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</si>
  <si>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</si>
  <si>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</si>
  <si>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</si>
  <si>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</si>
  <si>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</si>
  <si>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</si>
  <si>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</si>
  <si>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</si>
  <si>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</si>
  <si>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</si>
  <si>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</si>
  <si>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</si>
  <si>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</si>
  <si>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</si>
  <si>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</si>
  <si>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</si>
  <si>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</si>
  <si>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</si>
  <si>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</si>
  <si>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</si>
  <si>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</si>
  <si>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</si>
  <si>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</si>
  <si>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</si>
  <si>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</si>
  <si>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</si>
  <si>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</si>
  <si>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</si>
  <si>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</si>
  <si>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</si>
  <si>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</si>
  <si>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</si>
  <si>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</si>
  <si>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</si>
  <si>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</si>
  <si>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</si>
  <si>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</si>
  <si>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</si>
  <si>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</si>
  <si>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</si>
  <si>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</si>
  <si>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</si>
  <si>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</si>
  <si>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</si>
  <si>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</si>
  <si>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</si>
  <si>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</si>
  <si>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</si>
  <si>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</si>
  <si>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</si>
  <si>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</si>
  <si>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</si>
  <si>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</si>
  <si>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</si>
  <si>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</si>
  <si>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</si>
  <si>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</si>
  <si>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</si>
  <si>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</si>
  <si>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</si>
  <si>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</si>
  <si>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</si>
  <si>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</si>
  <si>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</si>
  <si>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</si>
  <si>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</si>
  <si>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</si>
  <si>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</si>
  <si>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</si>
  <si>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</si>
  <si>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</si>
  <si>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</si>
  <si>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</si>
  <si>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</si>
  <si>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</si>
  <si>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</si>
  <si>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</si>
  <si>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</si>
  <si>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</si>
  <si>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</si>
  <si>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</si>
  <si>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</si>
  <si>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</si>
  <si>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</si>
  <si>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</si>
  <si>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</si>
  <si>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</si>
  <si>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</si>
  <si>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</si>
  <si>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</si>
  <si>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</si>
  <si>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</si>
  <si>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</si>
  <si>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</si>
  <si>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</si>
  <si>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</si>
  <si>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</si>
  <si>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</si>
  <si>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</si>
  <si>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</si>
  <si>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</si>
  <si>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</si>
  <si>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</si>
  <si>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</si>
  <si>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</si>
  <si>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</si>
  <si>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</si>
  <si>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</si>
  <si>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</si>
  <si>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</si>
  <si>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</si>
  <si>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</si>
  <si>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</si>
  <si>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</si>
  <si>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</si>
  <si>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</si>
  <si>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</si>
  <si>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</si>
  <si>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</si>
  <si>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</si>
  <si>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</si>
  <si>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</si>
  <si>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</si>
  <si>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</si>
  <si>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</si>
  <si>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</si>
  <si>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</si>
  <si>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</si>
  <si>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</si>
  <si>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</si>
  <si>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</si>
  <si>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</si>
  <si>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</si>
  <si>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</si>
  <si>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</si>
  <si>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</si>
  <si>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</si>
  <si>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</si>
  <si>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</si>
  <si>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</si>
  <si>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</si>
  <si>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</si>
  <si>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</si>
  <si>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</si>
  <si>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</si>
  <si>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</si>
  <si>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</si>
  <si>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</si>
  <si>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</si>
  <si>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</si>
  <si>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</si>
  <si>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</si>
  <si>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</si>
  <si>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</si>
  <si>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</si>
  <si>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</si>
  <si>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</si>
  <si>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</si>
  <si>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</si>
  <si>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</si>
  <si>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</si>
  <si>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</si>
  <si>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</si>
  <si>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</si>
  <si>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</si>
  <si>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</si>
  <si>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</si>
  <si>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</si>
  <si>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</si>
  <si>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</si>
  <si>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</si>
  <si>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</si>
  <si>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</si>
  <si>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</si>
  <si>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</si>
  <si>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</si>
  <si>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</si>
  <si>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</si>
  <si>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</si>
  <si>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</si>
  <si>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</si>
  <si>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</si>
  <si>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</si>
  <si>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</si>
  <si>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</si>
  <si>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</si>
  <si>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</si>
  <si>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</si>
  <si>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</si>
  <si>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</si>
  <si>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</si>
  <si>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</si>
  <si>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</si>
  <si>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</si>
  <si>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</si>
  <si>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</si>
  <si>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</si>
  <si>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</si>
  <si>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</si>
  <si>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</si>
  <si>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</si>
  <si>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</si>
  <si>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</si>
  <si>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</si>
  <si>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</si>
  <si>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</si>
  <si>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</si>
  <si>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</si>
  <si>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</si>
  <si>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</si>
  <si>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</si>
  <si>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</si>
  <si>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</si>
  <si>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</si>
  <si>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</si>
  <si>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</si>
  <si>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</si>
  <si>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</si>
  <si>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</si>
  <si>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</si>
  <si>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</si>
  <si>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</si>
  <si>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</si>
  <si>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</si>
  <si>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</si>
  <si>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</si>
  <si>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</si>
  <si>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</si>
  <si>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</si>
  <si>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</si>
  <si>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</si>
  <si>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</si>
  <si>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</si>
  <si>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</si>
  <si>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</si>
  <si>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</si>
  <si>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</si>
  <si>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</si>
  <si>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</si>
  <si>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</si>
  <si>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</si>
  <si>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</si>
  <si>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</si>
  <si>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</si>
  <si>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</si>
  <si>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</si>
  <si>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</si>
  <si>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</si>
  <si>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</si>
  <si>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</si>
  <si>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</si>
  <si>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</si>
  <si>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</si>
  <si>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</si>
  <si>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</si>
  <si>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</si>
  <si>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</si>
  <si>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</si>
  <si>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</si>
  <si>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</si>
  <si>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</si>
  <si>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</si>
  <si>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</si>
  <si>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</si>
  <si>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</si>
  <si>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</si>
  <si>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</si>
  <si>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</si>
  <si>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</si>
  <si>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</si>
  <si>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</si>
  <si>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</si>
  <si>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</si>
  <si>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</si>
  <si>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</si>
  <si>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</si>
  <si>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</si>
  <si>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</si>
  <si>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</si>
  <si>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</si>
  <si>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</si>
  <si>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</si>
  <si>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</si>
  <si>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</si>
  <si>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</si>
  <si>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</si>
  <si>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</si>
  <si>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</si>
  <si>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</si>
  <si>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</si>
  <si>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</si>
  <si>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</si>
  <si>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</si>
  <si>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</si>
  <si>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</si>
  <si>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</si>
  <si>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</si>
  <si>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</si>
  <si>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</si>
  <si>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</si>
  <si>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</si>
  <si>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</si>
  <si>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</si>
  <si>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</si>
  <si>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</si>
  <si>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</si>
  <si>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</si>
  <si>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</si>
  <si>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</si>
  <si>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</si>
  <si>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</si>
  <si>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</si>
  <si>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</si>
  <si>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</si>
  <si>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</si>
  <si>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</si>
  <si>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</si>
  <si>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</si>
  <si>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</si>
  <si>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</si>
  <si>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</si>
  <si>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</si>
  <si>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</si>
  <si>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</si>
  <si>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</si>
  <si>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</si>
  <si>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</si>
  <si>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</si>
  <si>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</si>
  <si>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</si>
  <si>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</si>
  <si>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</si>
  <si>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</si>
  <si>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</si>
  <si>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</si>
  <si>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</si>
  <si>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</si>
  <si>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</si>
  <si>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</si>
  <si>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</si>
  <si>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</si>
  <si>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</si>
  <si>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</si>
  <si>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</si>
  <si>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</si>
  <si>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</si>
  <si>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</si>
  <si>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</si>
  <si>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</si>
  <si>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</si>
  <si>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</si>
  <si>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</si>
  <si>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</si>
  <si>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</si>
  <si>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</si>
  <si>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</si>
  <si>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</si>
  <si>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</si>
  <si>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</si>
  <si>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</si>
  <si>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</si>
  <si>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</si>
  <si>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</si>
  <si>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</si>
  <si>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</si>
  <si>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</si>
  <si>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</si>
  <si>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</si>
  <si>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</si>
  <si>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</si>
  <si>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</si>
  <si>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</si>
  <si>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</si>
  <si>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</si>
  <si>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</si>
  <si>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</si>
  <si>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</si>
  <si>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</si>
  <si>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</si>
  <si>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</si>
  <si>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</si>
  <si>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</si>
  <si>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</si>
  <si>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</si>
  <si>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</si>
  <si>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</si>
  <si>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</si>
  <si>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</si>
  <si>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</si>
  <si>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</si>
  <si>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</si>
  <si>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</si>
  <si>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</si>
  <si>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</si>
  <si>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</si>
  <si>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</si>
  <si>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</si>
  <si>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</si>
  <si>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</si>
  <si>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</si>
  <si>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</si>
  <si>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</si>
  <si>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</si>
  <si>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</si>
  <si>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</si>
  <si>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</si>
  <si>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</si>
  <si>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</si>
  <si>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</si>
  <si>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</si>
  <si>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</si>
  <si>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</si>
  <si>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</si>
  <si>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</si>
  <si>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</si>
  <si>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</si>
  <si>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</si>
  <si>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</si>
  <si>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</si>
  <si>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</si>
  <si>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</si>
  <si>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</si>
  <si>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</si>
  <si>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</si>
  <si>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</si>
  <si>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</si>
  <si>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</si>
  <si>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</si>
  <si>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</si>
  <si>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</si>
  <si>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</si>
  <si>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</si>
  <si>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</si>
  <si>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</si>
  <si>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</si>
  <si>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</si>
  <si>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</si>
  <si>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</si>
  <si>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</si>
  <si>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</si>
  <si>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</si>
  <si>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</si>
  <si>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</si>
  <si>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</si>
  <si>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</si>
  <si>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</si>
  <si>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</si>
  <si>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</si>
  <si>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</si>
  <si>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</si>
  <si>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</si>
  <si>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</si>
  <si>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</si>
  <si>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</si>
  <si>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</si>
  <si>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</si>
  <si>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</si>
  <si>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</si>
  <si>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</si>
  <si>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</si>
  <si>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</si>
  <si>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</si>
  <si>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</si>
  <si>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</si>
  <si>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</si>
  <si>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</si>
  <si>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</si>
  <si>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</si>
  <si>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</si>
  <si>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</si>
  <si>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</si>
  <si>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</si>
  <si>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</si>
  <si>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</si>
  <si>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</si>
  <si>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</si>
  <si>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</si>
  <si>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</si>
  <si>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</si>
  <si>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</si>
  <si>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</si>
  <si>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</si>
  <si>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</si>
  <si>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</si>
  <si>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</si>
  <si>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</si>
  <si>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</si>
  <si>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</si>
  <si>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</si>
  <si>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</si>
  <si>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</si>
  <si>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</si>
  <si>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</si>
  <si>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</si>
  <si>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</si>
  <si>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</si>
  <si>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</si>
  <si>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</si>
  <si>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</si>
  <si>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</si>
  <si>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</si>
  <si>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</si>
  <si>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</si>
  <si>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</si>
  <si>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</si>
  <si>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</si>
  <si>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</si>
  <si>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</si>
  <si>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</si>
  <si>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</si>
  <si>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</si>
  <si>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</si>
  <si>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</si>
  <si>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</si>
  <si>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</si>
  <si>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</si>
  <si>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</si>
  <si>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</si>
  <si>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</si>
  <si>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</si>
  <si>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</si>
  <si>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</si>
  <si>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</si>
  <si>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</si>
  <si>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</si>
  <si>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</si>
  <si>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</si>
  <si>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</si>
  <si>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</si>
  <si>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</si>
  <si>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</si>
  <si>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</si>
  <si>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</si>
  <si>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</si>
  <si>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</si>
  <si>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</si>
  <si>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</si>
  <si>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</si>
  <si>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</si>
  <si>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</si>
  <si>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</si>
  <si>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</si>
  <si>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</si>
  <si>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</si>
  <si>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</si>
  <si>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</si>
  <si>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</si>
  <si>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</si>
  <si>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</si>
  <si>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</si>
  <si>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</si>
  <si>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</si>
  <si>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</si>
  <si>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</si>
  <si>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</si>
  <si>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</si>
  <si>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</si>
  <si>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</si>
  <si>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</si>
  <si>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</si>
  <si>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</si>
  <si>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</si>
  <si>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</si>
  <si>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</si>
  <si>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</si>
  <si>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</si>
  <si>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</si>
  <si>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</si>
  <si>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</si>
  <si>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</si>
  <si>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</si>
  <si>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</si>
  <si>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</si>
  <si>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</si>
  <si>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</si>
  <si>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</si>
  <si>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</si>
  <si>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</si>
  <si>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</si>
  <si>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</si>
  <si>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</si>
  <si>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</si>
  <si>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</si>
  <si>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</si>
  <si>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</si>
  <si>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</si>
  <si>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</si>
  <si>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</si>
  <si>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</si>
  <si>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</si>
  <si>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</si>
  <si>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</si>
  <si>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</si>
  <si>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</si>
  <si>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</si>
  <si>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</si>
  <si>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</si>
  <si>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</si>
  <si>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</si>
  <si>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</si>
  <si>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</si>
  <si>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</si>
  <si>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</si>
  <si>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</si>
  <si>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</si>
  <si>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</si>
  <si>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</si>
  <si>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</si>
  <si>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</si>
  <si>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</si>
  <si>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</si>
  <si>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</si>
  <si>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</si>
  <si>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</si>
  <si>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</si>
  <si>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</si>
  <si>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</si>
  <si>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</si>
  <si>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</si>
  <si>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</si>
  <si>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</si>
  <si>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</si>
  <si>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</si>
  <si>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</si>
  <si>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</si>
  <si>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</si>
  <si>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</si>
  <si>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</si>
  <si>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</si>
  <si>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</si>
  <si>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</si>
  <si>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</si>
  <si>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</si>
  <si>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</si>
  <si>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</si>
  <si>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</si>
  <si>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</si>
  <si>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</si>
  <si>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</si>
  <si>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</si>
  <si>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</si>
  <si>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</si>
  <si>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</si>
  <si>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</si>
  <si>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</si>
  <si>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</si>
  <si>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</si>
  <si>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</si>
  <si>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</si>
  <si>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</si>
  <si>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</si>
  <si>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</si>
  <si>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</si>
  <si>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</si>
  <si>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</si>
  <si>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</si>
  <si>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</si>
  <si>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</si>
  <si>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</si>
  <si>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</si>
  <si>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</si>
  <si>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</si>
  <si>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</si>
  <si>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</si>
  <si>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</si>
  <si>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</si>
  <si>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</si>
  <si>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</si>
  <si>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</si>
  <si>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</si>
  <si>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</si>
  <si>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</si>
  <si>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</si>
  <si>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</si>
  <si>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</si>
  <si>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</si>
  <si>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</si>
  <si>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</si>
  <si>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</si>
  <si>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</si>
  <si>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</si>
  <si>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</si>
  <si>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</si>
  <si>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</si>
  <si>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</si>
  <si>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</si>
  <si>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</si>
  <si>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</si>
  <si>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</si>
  <si>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</si>
  <si>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</si>
  <si>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</si>
  <si>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</si>
  <si>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</si>
  <si>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</si>
  <si>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</si>
  <si>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</si>
  <si>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</si>
  <si>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</si>
  <si>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</si>
  <si>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</si>
  <si>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</si>
  <si>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</si>
  <si>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</si>
  <si>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</si>
  <si>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</si>
  <si>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</si>
  <si>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</si>
  <si>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</si>
  <si>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</si>
  <si>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</si>
  <si>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</si>
  <si>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</si>
  <si>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</si>
  <si>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</si>
  <si>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</si>
  <si>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</si>
  <si>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</si>
  <si>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</si>
  <si>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</si>
  <si>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</si>
  <si>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</si>
  <si>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</si>
  <si>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</si>
  <si>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</si>
  <si>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</si>
  <si>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</si>
  <si>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</si>
  <si>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</si>
  <si>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</si>
  <si>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</si>
  <si>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</si>
  <si>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</si>
  <si>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</si>
  <si>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</si>
  <si>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</si>
  <si>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</si>
  <si>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</si>
  <si>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</si>
  <si>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</si>
  <si>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</si>
  <si>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</si>
  <si>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</si>
  <si>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</si>
  <si>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</si>
  <si>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</si>
  <si>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</si>
  <si>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</si>
  <si>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</si>
  <si>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</si>
  <si>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</si>
  <si>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</si>
  <si>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</si>
  <si>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</si>
  <si>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</si>
  <si>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</si>
  <si>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</si>
  <si>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</si>
  <si>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</si>
  <si>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</si>
  <si>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</si>
  <si>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</si>
  <si>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</si>
  <si>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</si>
  <si>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</si>
  <si>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</si>
  <si>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</si>
  <si>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</si>
  <si>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</si>
  <si>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</si>
  <si>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</si>
  <si>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</si>
  <si>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</si>
  <si>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</si>
  <si>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</si>
  <si>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</si>
  <si>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</si>
  <si>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</si>
  <si>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</si>
  <si>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</si>
  <si>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</si>
  <si>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</si>
  <si>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</si>
  <si>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</si>
  <si>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</si>
  <si>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</si>
  <si>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</si>
  <si>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</si>
  <si>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</si>
  <si>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</si>
  <si>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</si>
  <si>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</si>
  <si>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</si>
  <si>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</si>
  <si>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</si>
  <si>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</si>
  <si>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</si>
  <si>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</si>
  <si>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</si>
  <si>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</si>
  <si>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</si>
  <si>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</si>
  <si>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</si>
  <si>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</si>
  <si>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</si>
  <si>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</si>
  <si>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</si>
  <si>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</si>
  <si>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</si>
  <si>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</si>
  <si>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</si>
  <si>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</si>
  <si>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</si>
  <si>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</si>
  <si>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</si>
  <si>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</si>
  <si>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</si>
  <si>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</si>
  <si>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</si>
  <si>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</si>
  <si>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</si>
  <si>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</si>
  <si>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</si>
  <si>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</si>
  <si>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</si>
  <si>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</si>
  <si>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</si>
  <si>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</si>
  <si>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</si>
  <si>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</si>
  <si>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</si>
  <si>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</si>
  <si>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</si>
  <si>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</si>
  <si>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</si>
  <si>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</si>
  <si>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</si>
  <si>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</si>
  <si>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</si>
  <si>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</si>
  <si>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</si>
  <si>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</si>
  <si>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</si>
  <si>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</si>
  <si>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</si>
  <si>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</si>
  <si>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</si>
  <si>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</si>
  <si>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</si>
  <si>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</si>
  <si>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</si>
  <si>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</si>
  <si>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</si>
  <si>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</si>
  <si>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</si>
  <si>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</si>
  <si>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</si>
  <si>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</si>
  <si>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</si>
  <si>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</si>
  <si>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</si>
  <si>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</si>
  <si>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</si>
  <si>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</si>
  <si>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</si>
  <si>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</si>
  <si>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</si>
  <si>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</si>
  <si>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</si>
  <si>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</si>
  <si>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</si>
  <si>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</si>
  <si>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</si>
  <si>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</si>
  <si>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</si>
  <si>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</si>
  <si>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</si>
  <si>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</si>
  <si>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</si>
  <si>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</si>
  <si>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</si>
  <si>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</si>
  <si>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</si>
  <si>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</si>
  <si>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</si>
  <si>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</si>
  <si>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</si>
  <si>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</si>
  <si>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</si>
  <si>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</si>
  <si>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</si>
  <si>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</si>
  <si>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</si>
  <si>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</si>
  <si>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</si>
  <si>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</si>
  <si>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</si>
  <si>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</si>
  <si>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</si>
  <si>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</si>
  <si>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</si>
  <si>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</si>
  <si>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</si>
  <si>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</si>
  <si>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</si>
  <si>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</si>
  <si>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</si>
  <si>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</si>
  <si>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</si>
  <si>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</si>
  <si>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</si>
  <si>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</si>
  <si>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</si>
  <si>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</si>
  <si>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</si>
  <si>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</si>
  <si>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</si>
  <si>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</si>
  <si>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</si>
  <si>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</si>
  <si>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</si>
  <si>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</si>
  <si>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</si>
  <si>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</si>
  <si>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</si>
  <si>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</si>
  <si>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</si>
  <si>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</si>
  <si>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</si>
  <si>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</si>
  <si>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</si>
  <si>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</si>
  <si>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</si>
  <si>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</si>
  <si>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</si>
  <si>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</si>
  <si>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</si>
  <si>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</si>
  <si>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</si>
  <si>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</si>
  <si>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</si>
  <si>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</si>
  <si>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</si>
  <si>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</si>
  <si>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</si>
  <si>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</si>
  <si>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</si>
  <si>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</si>
  <si>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</si>
  <si>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</si>
  <si>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</si>
  <si>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</si>
  <si>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</si>
  <si>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</si>
  <si>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</si>
  <si>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</si>
  <si>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</si>
  <si>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</si>
  <si>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</si>
  <si>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</si>
  <si>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</si>
  <si>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</si>
  <si>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</si>
  <si>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</si>
  <si>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</si>
  <si>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</si>
  <si>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</si>
  <si>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</si>
  <si>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</si>
  <si>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</si>
  <si>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</si>
  <si>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</si>
  <si>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</si>
  <si>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</si>
  <si>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</si>
  <si>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</si>
  <si>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</si>
  <si>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</si>
  <si>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</si>
  <si>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</si>
  <si>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</si>
  <si>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</si>
  <si>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</si>
  <si>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</si>
  <si>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</si>
  <si>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</si>
  <si>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</si>
  <si>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</si>
  <si>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</si>
  <si>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</si>
  <si>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</si>
  <si>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</si>
  <si>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</si>
  <si>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</si>
  <si>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</si>
  <si>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</si>
  <si>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</si>
  <si>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</si>
  <si>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</si>
  <si>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</si>
  <si>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</si>
  <si>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</si>
  <si>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</si>
  <si>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</si>
  <si>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</si>
  <si>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</si>
  <si>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</si>
  <si>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</si>
  <si>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</si>
  <si>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</si>
  <si>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</si>
  <si>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</si>
  <si>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</si>
  <si>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</si>
  <si>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</si>
  <si>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</si>
  <si>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</si>
  <si>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</si>
  <si>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</si>
  <si>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</si>
  <si>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</si>
  <si>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</si>
  <si>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</si>
  <si>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</si>
  <si>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</si>
  <si>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</si>
  <si>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</si>
  <si>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</si>
  <si>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</si>
  <si>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</si>
  <si>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</si>
  <si>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</si>
  <si>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</si>
  <si>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</si>
  <si>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</si>
  <si>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</si>
  <si>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</si>
  <si>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</si>
  <si>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</si>
  <si>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</si>
  <si>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</si>
  <si>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</si>
  <si>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</si>
  <si>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</si>
  <si>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</si>
  <si>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</si>
  <si>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</si>
  <si>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</si>
  <si>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</si>
  <si>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</si>
  <si>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</si>
  <si>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</si>
  <si>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</si>
  <si>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</si>
  <si>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</si>
  <si>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</si>
  <si>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</si>
  <si>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</si>
  <si>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</si>
  <si>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</si>
  <si>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</si>
  <si>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</si>
  <si>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</si>
  <si>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</si>
  <si>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</si>
  <si>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</si>
  <si>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</si>
  <si>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</si>
  <si>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</si>
  <si>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</si>
  <si>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</si>
  <si>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</si>
  <si>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</si>
  <si>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</si>
  <si>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</si>
  <si>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</si>
  <si>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</si>
  <si>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</si>
  <si>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</si>
  <si>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</si>
  <si>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</si>
  <si>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</si>
  <si>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</si>
  <si>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</si>
  <si>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</si>
  <si>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</si>
  <si>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</si>
  <si>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</si>
  <si>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</si>
  <si>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</si>
  <si>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</si>
  <si>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</si>
  <si>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</si>
  <si>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</si>
  <si>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</si>
  <si>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</si>
  <si>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</si>
  <si>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</si>
  <si>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</si>
  <si>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</si>
  <si>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</si>
  <si>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</si>
  <si>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</si>
  <si>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</si>
  <si>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</si>
  <si>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</si>
  <si>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</si>
  <si>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</si>
  <si>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</si>
  <si>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</si>
  <si>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</si>
  <si>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</si>
  <si>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</si>
  <si>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</si>
  <si>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</si>
  <si>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</si>
  <si>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</si>
  <si>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</si>
  <si>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</si>
  <si>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</si>
  <si>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</si>
  <si>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</si>
  <si>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</si>
  <si>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</si>
  <si>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</si>
  <si>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</si>
  <si>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</si>
  <si>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</si>
  <si>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</si>
  <si>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</si>
  <si>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</si>
  <si>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</si>
  <si>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</si>
  <si>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</si>
  <si>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</si>
  <si>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</si>
  <si>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</si>
  <si>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</si>
  <si>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</si>
  <si>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</si>
  <si>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</si>
  <si>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</si>
  <si>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</si>
  <si>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</si>
  <si>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</si>
  <si>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</si>
  <si>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</si>
  <si>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</si>
  <si>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</si>
  <si>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</si>
  <si>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</si>
  <si>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</si>
  <si>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</si>
  <si>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</si>
  <si>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</si>
  <si>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</si>
  <si>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</si>
  <si>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</si>
  <si>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</si>
  <si>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</si>
  <si>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</si>
  <si>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</si>
  <si>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</si>
  <si>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</si>
  <si>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</si>
  <si>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</si>
  <si>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</si>
  <si>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</si>
  <si>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</si>
  <si>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</si>
  <si>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</si>
  <si>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</si>
  <si>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</si>
  <si>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</si>
  <si>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</si>
  <si>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</si>
  <si>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</si>
  <si>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</si>
  <si>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</si>
  <si>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</si>
  <si>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</si>
  <si>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</si>
  <si>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</si>
  <si>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</si>
  <si>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</si>
  <si>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</si>
  <si>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</si>
  <si>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</si>
  <si>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</si>
  <si>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</si>
  <si>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</si>
  <si>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</si>
  <si>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</si>
  <si>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</si>
  <si>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</si>
  <si>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</si>
  <si>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</si>
  <si>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</si>
  <si>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</si>
  <si>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</si>
  <si>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</si>
  <si>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</si>
  <si>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</si>
  <si>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</si>
  <si>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</si>
  <si>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</si>
  <si>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</si>
  <si>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</si>
  <si>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</si>
  <si>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</si>
  <si>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</si>
  <si>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</si>
  <si>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</si>
  <si>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</si>
  <si>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</si>
  <si>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</si>
  <si>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</si>
  <si>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</si>
  <si>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</si>
  <si>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</si>
  <si>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</si>
  <si>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</si>
  <si>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</si>
  <si>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</si>
  <si>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</si>
  <si>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</si>
  <si>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</si>
  <si>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</si>
  <si>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</si>
  <si>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</si>
  <si>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</si>
  <si>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</si>
  <si>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</si>
  <si>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</si>
  <si>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</si>
  <si>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</si>
  <si>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</si>
  <si>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</si>
  <si>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</si>
  <si>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</si>
  <si>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</si>
  <si>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</si>
  <si>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</si>
  <si>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</si>
  <si>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</si>
  <si>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</si>
  <si>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</si>
  <si>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</si>
  <si>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</si>
  <si>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</si>
  <si>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</si>
  <si>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</si>
  <si>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</si>
  <si>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</si>
  <si>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</si>
  <si>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</si>
  <si>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</si>
  <si>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</si>
  <si>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</si>
  <si>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</si>
  <si>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</si>
  <si>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</si>
  <si>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</si>
  <si>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</si>
  <si>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</si>
  <si>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</si>
  <si>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</si>
  <si>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</si>
  <si>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</si>
  <si>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</si>
  <si>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</si>
  <si>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</si>
  <si>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</si>
  <si>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</si>
  <si>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</si>
  <si>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</si>
  <si>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</si>
  <si>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</si>
  <si>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</si>
  <si>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</si>
  <si>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</si>
  <si>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</si>
  <si>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</si>
  <si>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</si>
  <si>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</si>
  <si>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</si>
  <si>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</si>
  <si>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</si>
  <si>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</si>
  <si>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</si>
  <si>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</si>
  <si>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</si>
  <si>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</si>
  <si>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</si>
  <si>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</si>
  <si>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</si>
  <si>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</si>
  <si>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</si>
  <si>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</si>
  <si>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</si>
  <si>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</si>
  <si>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</si>
  <si>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</si>
  <si>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</si>
  <si>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</si>
  <si>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</si>
  <si>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</si>
  <si>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</si>
  <si>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</si>
  <si>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</si>
  <si>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</si>
  <si>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</si>
  <si>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</si>
  <si>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</si>
  <si>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</si>
  <si>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</si>
  <si>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</si>
  <si>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</si>
  <si>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</si>
  <si>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</si>
  <si>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</si>
  <si>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</si>
  <si>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</si>
  <si>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</si>
  <si>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</si>
  <si>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</si>
  <si>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</si>
  <si>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</si>
  <si>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</si>
  <si>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</si>
  <si>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</si>
  <si>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</si>
  <si>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</si>
  <si>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</si>
  <si>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</si>
  <si>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</si>
  <si>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</si>
  <si>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</si>
  <si>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</si>
  <si>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</si>
  <si>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</si>
  <si>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</si>
  <si>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</si>
  <si>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</si>
  <si>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</si>
  <si>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</si>
  <si>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</si>
  <si>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</si>
  <si>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</si>
  <si>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</si>
  <si>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</si>
  <si>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</si>
  <si>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</si>
  <si>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</si>
  <si>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</si>
  <si>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</si>
  <si>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</si>
  <si>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</si>
  <si>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</si>
  <si>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</si>
  <si>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</si>
  <si>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</si>
  <si>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</si>
  <si>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</si>
  <si>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</si>
  <si>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</si>
  <si>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</si>
  <si>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</si>
  <si>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</si>
  <si>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</si>
  <si>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</si>
  <si>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</si>
  <si>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</si>
  <si>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</si>
  <si>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</si>
  <si>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</si>
  <si>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</si>
  <si>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</si>
  <si>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</si>
  <si>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</si>
  <si>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</si>
  <si>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</si>
  <si>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</si>
  <si>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</si>
  <si>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</si>
  <si>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</si>
  <si>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</si>
  <si>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</si>
  <si>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</si>
  <si>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</si>
  <si>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</si>
  <si>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</si>
  <si>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</si>
  <si>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</si>
  <si>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</si>
  <si>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</si>
  <si>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</si>
  <si>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</si>
  <si>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</si>
  <si>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</si>
  <si>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</si>
  <si>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</si>
  <si>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</si>
  <si>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</si>
  <si>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</si>
  <si>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</si>
  <si>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</si>
  <si>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</si>
  <si>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</si>
  <si>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</si>
  <si>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</si>
  <si>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</si>
  <si>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</si>
  <si>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</si>
  <si>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</si>
  <si>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</si>
  <si>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</si>
  <si>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</si>
  <si>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</si>
  <si>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</si>
  <si>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</si>
  <si>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</si>
  <si>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</si>
  <si>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</si>
  <si>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</si>
  <si>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</si>
  <si>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</si>
  <si>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</si>
  <si>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</si>
  <si>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</si>
  <si>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</si>
  <si>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</si>
  <si>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</si>
  <si>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</si>
  <si>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</si>
  <si>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</si>
  <si>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</si>
  <si>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</si>
  <si>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</si>
  <si>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</si>
  <si>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</si>
  <si>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</si>
  <si>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</si>
  <si>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</si>
  <si>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</si>
  <si>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</si>
  <si>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</si>
  <si>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</si>
  <si>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</si>
  <si>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</si>
  <si>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</si>
  <si>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</si>
  <si>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</si>
  <si>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</si>
  <si>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</si>
  <si>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</si>
  <si>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</si>
  <si>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</si>
  <si>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</si>
  <si>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</si>
  <si>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</si>
  <si>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</si>
  <si>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</si>
  <si>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</si>
  <si>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</si>
  <si>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</si>
  <si>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</si>
  <si>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</si>
  <si>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</si>
  <si>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</si>
  <si>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</si>
  <si>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</si>
  <si>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</si>
  <si>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</si>
  <si>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</si>
  <si>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</si>
  <si>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</si>
  <si>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</si>
  <si>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</si>
  <si>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</si>
  <si>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</si>
  <si>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</si>
  <si>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</si>
  <si>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</si>
  <si>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</si>
  <si>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</si>
  <si>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</si>
  <si>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</si>
  <si>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</si>
  <si>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</si>
  <si>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</si>
  <si>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</si>
  <si>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</si>
  <si>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</si>
  <si>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</si>
  <si>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</si>
  <si>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</si>
  <si>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</si>
  <si>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</si>
  <si>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</si>
  <si>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</si>
  <si>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</si>
  <si>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</si>
  <si>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</si>
  <si>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</si>
  <si>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</si>
  <si>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</si>
  <si>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</si>
  <si>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</si>
  <si>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</si>
  <si>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</si>
  <si>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</si>
  <si>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</si>
  <si>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</si>
  <si>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</si>
  <si>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</si>
  <si>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</si>
  <si>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</si>
  <si>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</si>
  <si>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</si>
  <si>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</si>
  <si>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</si>
  <si>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</si>
  <si>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</si>
  <si>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</si>
  <si>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</si>
  <si>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</si>
  <si>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</si>
  <si>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</si>
  <si>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</si>
  <si>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</si>
  <si>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</si>
  <si>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</si>
  <si>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</si>
  <si>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</si>
  <si>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</si>
  <si>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</si>
  <si>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</si>
  <si>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</si>
  <si>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</si>
  <si>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</si>
  <si>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</si>
  <si>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</si>
  <si>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</si>
  <si>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</si>
  <si>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</si>
  <si>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</si>
  <si>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</si>
  <si>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</si>
  <si>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</si>
  <si>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</si>
  <si>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</si>
  <si>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</si>
  <si>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</si>
  <si>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</si>
  <si>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</si>
  <si>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</si>
  <si>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</si>
  <si>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</si>
  <si>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</si>
  <si>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</si>
  <si>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</si>
  <si>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</si>
  <si>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</si>
  <si>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</si>
  <si>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</si>
  <si>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</si>
  <si>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</si>
  <si>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</si>
  <si>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</si>
  <si>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</si>
  <si>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</si>
  <si>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</si>
  <si>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</si>
  <si>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</si>
  <si>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</si>
  <si>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</si>
  <si>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</si>
  <si>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</si>
  <si>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</si>
  <si>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</si>
  <si>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</si>
  <si>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</si>
  <si>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</si>
  <si>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</si>
  <si>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</si>
  <si>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</si>
  <si>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</si>
  <si>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</si>
  <si>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</si>
  <si>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</si>
  <si>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</si>
  <si>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</si>
  <si>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</si>
  <si>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</si>
  <si>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</si>
  <si>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</si>
  <si>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</si>
  <si>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</si>
  <si>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</si>
  <si>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</si>
  <si>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</si>
  <si>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</si>
  <si>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</si>
  <si>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</si>
  <si>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</si>
  <si>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</si>
  <si>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</si>
  <si>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</si>
  <si>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</si>
  <si>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</si>
  <si>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</si>
  <si>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</si>
  <si>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</si>
  <si>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</si>
  <si>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</si>
  <si>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</si>
  <si>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</si>
  <si>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</si>
  <si>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</si>
  <si>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</si>
  <si>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</si>
  <si>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</si>
  <si>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</si>
  <si>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</si>
  <si>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</si>
  <si>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</si>
  <si>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</si>
  <si>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</si>
  <si>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</si>
  <si>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</si>
  <si>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</si>
  <si>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</si>
  <si>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</si>
  <si>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</si>
  <si>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</si>
  <si>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</si>
  <si>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</si>
  <si>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</si>
  <si>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</si>
  <si>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</si>
  <si>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</si>
  <si>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</si>
  <si>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</si>
  <si>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</si>
  <si>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</si>
  <si>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</si>
  <si>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</si>
  <si>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</si>
  <si>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</si>
  <si>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</si>
  <si>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</si>
  <si>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</si>
  <si>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</si>
  <si>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</si>
  <si>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</si>
  <si>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</si>
  <si>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</si>
  <si>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</si>
  <si>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</si>
  <si>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</si>
  <si>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</si>
  <si>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</si>
  <si>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</si>
  <si>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</si>
  <si>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</si>
  <si>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</si>
  <si>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</si>
  <si>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</si>
  <si>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</si>
  <si>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</si>
  <si>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</si>
  <si>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</si>
  <si>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</si>
  <si>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</si>
  <si>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</si>
  <si>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</si>
  <si>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</si>
  <si>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</si>
  <si>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</si>
  <si>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</si>
  <si>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</si>
  <si>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</si>
  <si>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</si>
  <si>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</si>
  <si>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</si>
  <si>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</si>
  <si>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</si>
  <si>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</si>
  <si>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</si>
  <si>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</si>
  <si>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</si>
  <si>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</si>
  <si>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</si>
  <si>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</si>
  <si>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</si>
  <si>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</si>
  <si>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</si>
  <si>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</si>
  <si>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</si>
  <si>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</si>
  <si>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</si>
  <si>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</si>
  <si>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</si>
  <si>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</si>
  <si>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</si>
  <si>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</si>
  <si>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</si>
  <si>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</si>
  <si>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</si>
  <si>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</si>
  <si>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</si>
  <si>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</si>
  <si>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</si>
  <si>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</si>
  <si>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</si>
  <si>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</si>
  <si>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</si>
  <si>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</si>
  <si>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</si>
  <si>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</si>
  <si>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</si>
  <si>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</si>
  <si>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</si>
  <si>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</si>
  <si>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</si>
  <si>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</si>
  <si>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</si>
  <si>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</si>
  <si>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</si>
  <si>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</si>
  <si>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</si>
  <si>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</si>
  <si>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</si>
  <si>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</si>
  <si>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</si>
  <si>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</si>
  <si>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</si>
  <si>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</si>
  <si>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</si>
  <si>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</si>
  <si>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</si>
  <si>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</si>
  <si>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</si>
  <si>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</si>
  <si>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</si>
  <si>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</si>
  <si>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</si>
  <si>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</si>
  <si>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</si>
  <si>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</si>
  <si>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</si>
  <si>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</si>
  <si>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</si>
  <si>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</si>
  <si>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</si>
  <si>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</si>
  <si>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</si>
  <si>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</si>
  <si>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</si>
  <si>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</si>
  <si>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</si>
  <si>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</si>
  <si>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</si>
  <si>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</si>
  <si>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</si>
  <si>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</si>
  <si>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</si>
  <si>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</si>
  <si>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</si>
  <si>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</si>
  <si>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</si>
  <si>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</si>
  <si>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</si>
  <si>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</si>
  <si>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</si>
  <si>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</si>
  <si>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</si>
  <si>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</si>
  <si>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</si>
  <si>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</si>
  <si>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</si>
  <si>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</si>
  <si>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</si>
  <si>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</si>
  <si>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</si>
  <si>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</si>
  <si>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</si>
  <si>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</si>
  <si>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</si>
  <si>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</si>
  <si>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</si>
  <si>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</si>
  <si>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</si>
  <si>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</si>
  <si>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</si>
  <si>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</si>
  <si>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</si>
  <si>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</si>
  <si>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</si>
  <si>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</si>
  <si>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</si>
  <si>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</si>
  <si>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</si>
  <si>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</si>
  <si>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</si>
  <si>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</si>
  <si>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</si>
  <si>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</si>
  <si>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</si>
  <si>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</si>
  <si>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</si>
  <si>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</si>
  <si>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</si>
  <si>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</si>
  <si>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</si>
  <si>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</si>
  <si>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</si>
  <si>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</si>
  <si>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</si>
  <si>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</si>
  <si>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</si>
  <si>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</si>
  <si>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</si>
  <si>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</si>
  <si>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</si>
  <si>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</si>
  <si>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</si>
  <si>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</si>
  <si>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</si>
  <si>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</si>
  <si>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</si>
  <si>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</si>
  <si>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</si>
  <si>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</si>
  <si>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</si>
  <si>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</si>
  <si>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</si>
  <si>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</si>
  <si>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</si>
  <si>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</si>
  <si>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</si>
  <si>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</si>
  <si>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</si>
  <si>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</si>
  <si>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</si>
  <si>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</si>
  <si>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</si>
  <si>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</si>
  <si>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</si>
  <si>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</si>
  <si>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</si>
  <si>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</si>
  <si>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</si>
  <si>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</si>
  <si>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</si>
  <si>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</si>
  <si>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</si>
  <si>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</si>
  <si>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</si>
  <si>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</si>
  <si>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</si>
  <si>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</si>
  <si>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</si>
  <si>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</si>
  <si>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</si>
  <si>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</si>
  <si>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</si>
  <si>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</si>
  <si>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</si>
  <si>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</si>
  <si>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</si>
  <si>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</si>
  <si>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</si>
  <si>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</si>
  <si>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</si>
  <si>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</si>
  <si>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</si>
  <si>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</si>
  <si>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</si>
  <si>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</si>
  <si>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</si>
  <si>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</si>
  <si>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</si>
  <si>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</si>
  <si>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</si>
  <si>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</si>
  <si>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</si>
  <si>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</si>
  <si>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</si>
  <si>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</si>
  <si>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</si>
  <si>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</si>
  <si>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</si>
  <si>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</si>
  <si>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</si>
  <si>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</si>
  <si>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</si>
  <si>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</si>
  <si>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</si>
  <si>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</si>
  <si>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</si>
  <si>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</si>
  <si>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</si>
  <si>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</si>
  <si>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</si>
  <si>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</si>
  <si>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</si>
  <si>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</si>
  <si>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</si>
  <si>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</si>
  <si>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</si>
  <si>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</si>
  <si>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</si>
  <si>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</si>
  <si>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</si>
  <si>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</si>
  <si>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</si>
  <si>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</si>
  <si>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</si>
  <si>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</si>
  <si>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</si>
  <si>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</si>
  <si>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</si>
  <si>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</si>
  <si>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</si>
  <si>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</si>
  <si>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</si>
  <si>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</si>
  <si>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</si>
  <si>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</si>
  <si>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</si>
  <si>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</si>
  <si>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</si>
  <si>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</si>
  <si>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</si>
  <si>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</si>
  <si>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</si>
  <si>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</si>
  <si>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</si>
  <si>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</si>
  <si>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</si>
  <si>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</si>
  <si>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</si>
  <si>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</si>
  <si>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</si>
  <si>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</si>
  <si>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</si>
  <si>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</si>
  <si>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</si>
  <si>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</si>
  <si>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</si>
  <si>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</si>
  <si>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</si>
  <si>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</si>
  <si>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</si>
  <si>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</si>
  <si>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</si>
  <si>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</si>
  <si>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</si>
  <si>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</si>
  <si>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</si>
  <si>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</si>
  <si>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</si>
  <si>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</si>
  <si>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</si>
  <si>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</si>
  <si>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</si>
  <si>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</si>
  <si>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</si>
  <si>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</si>
  <si>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</si>
  <si>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</si>
  <si>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</si>
  <si>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</si>
  <si>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</si>
  <si>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</si>
  <si>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</si>
  <si>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</si>
  <si>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</si>
  <si>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</si>
  <si>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</si>
  <si>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</si>
  <si>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</si>
  <si>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</si>
  <si>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</si>
  <si>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</si>
  <si>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</si>
  <si>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</si>
  <si>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</si>
  <si>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</si>
  <si>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</si>
  <si>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</si>
  <si>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</si>
  <si>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</si>
  <si>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</si>
  <si>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</si>
  <si>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</si>
  <si>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</si>
  <si>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</si>
  <si>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</si>
  <si>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</si>
  <si>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</si>
  <si>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</si>
  <si>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</si>
  <si>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</si>
  <si>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</si>
  <si>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</si>
  <si>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</si>
  <si>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</si>
  <si>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</si>
  <si>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</si>
  <si>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</si>
  <si>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</si>
  <si>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</si>
  <si>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</si>
  <si>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</si>
  <si>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</si>
  <si>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</si>
  <si>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</si>
  <si>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</si>
  <si>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</si>
  <si>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</si>
  <si>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</si>
  <si>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</si>
  <si>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</si>
  <si>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</si>
  <si>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</si>
  <si>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</si>
  <si>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</si>
  <si>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</si>
  <si>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</si>
  <si>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</si>
  <si>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</si>
  <si>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</si>
  <si>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</si>
  <si>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</si>
  <si>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</si>
  <si>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</si>
  <si>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</si>
  <si>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</si>
  <si>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</si>
  <si>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</si>
  <si>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</si>
  <si>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</si>
  <si>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</si>
  <si>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</si>
  <si>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</si>
  <si>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</si>
  <si>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</si>
  <si>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</si>
  <si>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</si>
  <si>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</si>
  <si>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</si>
  <si>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</si>
  <si>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</si>
  <si>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</si>
  <si>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</si>
  <si>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</si>
  <si>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</si>
  <si>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</si>
  <si>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</si>
  <si>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</si>
  <si>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</si>
  <si>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</si>
  <si>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</si>
  <si>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</si>
  <si>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</si>
  <si>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</si>
  <si>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</si>
  <si>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</si>
  <si>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</si>
  <si>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</si>
  <si>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</si>
  <si>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</si>
  <si>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</si>
  <si>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</si>
  <si>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</si>
  <si>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</si>
  <si>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</si>
  <si>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</si>
  <si>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</si>
  <si>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</si>
  <si>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</si>
  <si>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</si>
  <si>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</si>
  <si>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</si>
  <si>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</si>
  <si>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</si>
  <si>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</si>
  <si>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</si>
  <si>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</si>
  <si>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</si>
  <si>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</si>
  <si>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</si>
  <si>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</si>
  <si>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</si>
  <si>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</si>
  <si>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</si>
  <si>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</si>
  <si>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</si>
  <si>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</si>
  <si>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</si>
  <si>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</si>
  <si>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</si>
  <si>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</si>
  <si>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</si>
  <si>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</si>
  <si>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</si>
  <si>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</si>
  <si>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</si>
  <si>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</si>
  <si>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</si>
  <si>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</si>
  <si>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</si>
  <si>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</si>
  <si>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</si>
  <si>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</si>
  <si>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</si>
  <si>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</si>
  <si>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</si>
  <si>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</si>
  <si>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</si>
  <si>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</si>
  <si>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</si>
  <si>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</si>
  <si>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</si>
  <si>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</si>
  <si>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</si>
  <si>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</si>
  <si>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</si>
  <si>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</si>
  <si>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</si>
  <si>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</si>
  <si>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</si>
  <si>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</si>
  <si>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</si>
  <si>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</si>
  <si>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</si>
  <si>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</si>
  <si>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</si>
  <si>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</si>
  <si>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</si>
  <si>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</si>
  <si>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</si>
  <si>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</si>
  <si>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</si>
  <si>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</si>
  <si>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</si>
  <si>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</si>
  <si>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</si>
  <si>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</si>
  <si>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</si>
  <si>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</si>
  <si>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</si>
  <si>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</si>
  <si>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</si>
  <si>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</si>
  <si>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</si>
  <si>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</si>
  <si>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</si>
  <si>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</si>
  <si>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</si>
  <si>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</si>
  <si>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</si>
  <si>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</si>
  <si>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</si>
  <si>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</si>
  <si>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</si>
  <si>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</si>
  <si>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</si>
  <si>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</si>
  <si>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</si>
  <si>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</si>
  <si>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</si>
  <si>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</si>
  <si>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</si>
  <si>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</si>
  <si>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</si>
  <si>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</si>
  <si>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</si>
  <si>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</si>
  <si>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</si>
  <si>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</si>
  <si>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</si>
  <si>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</si>
  <si>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</si>
  <si>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</si>
  <si>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</si>
  <si>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</si>
  <si>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</si>
  <si>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</si>
  <si>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</si>
  <si>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</si>
  <si>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</si>
  <si>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</si>
  <si>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</si>
  <si>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</si>
  <si>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</si>
  <si>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</si>
  <si>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</si>
  <si>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</si>
  <si>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</si>
  <si>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</si>
  <si>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</si>
  <si>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</si>
  <si>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</si>
  <si>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</si>
  <si>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</si>
  <si>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</si>
  <si>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</si>
  <si>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</si>
  <si>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</si>
  <si>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</si>
  <si>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</si>
  <si>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</si>
  <si>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</si>
  <si>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</si>
  <si>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</si>
  <si>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</si>
  <si>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</si>
  <si>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</si>
  <si>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</si>
  <si>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</si>
  <si>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</si>
  <si>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</si>
  <si>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</si>
  <si>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</si>
  <si>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</si>
  <si>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</si>
  <si>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</si>
  <si>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</si>
  <si>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</si>
  <si>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</si>
  <si>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</si>
  <si>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</si>
  <si>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</si>
  <si>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</si>
  <si>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</si>
  <si>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</si>
  <si>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</si>
  <si>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</si>
  <si>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</si>
  <si>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</si>
  <si>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</si>
  <si>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</si>
  <si>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</si>
  <si>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</si>
  <si>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</si>
  <si>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</si>
  <si>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</si>
  <si>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</si>
  <si>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</si>
  <si>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</si>
  <si>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</si>
  <si>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</si>
  <si>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</si>
  <si>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</si>
  <si>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</si>
  <si>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</si>
  <si>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</si>
  <si>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</si>
  <si>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</si>
  <si>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</si>
  <si>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</si>
  <si>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</si>
  <si>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</si>
  <si>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</si>
  <si>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</si>
  <si>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</si>
  <si>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</si>
  <si>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</si>
  <si>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</si>
  <si>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</si>
  <si>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</si>
  <si>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</si>
  <si>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</si>
  <si>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</si>
  <si>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</si>
  <si>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</si>
  <si>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</si>
  <si>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</si>
  <si>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</si>
  <si>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</si>
  <si>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</si>
  <si>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</si>
  <si>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</si>
  <si>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</si>
  <si>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</si>
  <si>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</si>
  <si>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</si>
  <si>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</si>
  <si>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</si>
  <si>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</si>
  <si>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</si>
  <si>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</si>
  <si>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</si>
  <si>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</si>
  <si>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</si>
  <si>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</si>
  <si>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</si>
  <si>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</si>
  <si>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</si>
  <si>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</si>
  <si>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</si>
  <si>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</si>
  <si>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</si>
  <si>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</si>
  <si>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</si>
  <si>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</si>
  <si>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</si>
  <si>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</si>
  <si>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</si>
  <si>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</si>
  <si>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</si>
  <si>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</si>
  <si>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</si>
  <si>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</si>
  <si>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</si>
  <si>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</si>
  <si>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</si>
  <si>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</si>
  <si>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</si>
  <si>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</si>
  <si>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</si>
  <si>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</si>
  <si>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</si>
  <si>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</si>
  <si>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</si>
  <si>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</si>
  <si>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</si>
  <si>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</si>
  <si>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</si>
  <si>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</si>
  <si>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</si>
  <si>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</si>
  <si>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</si>
  <si>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</si>
  <si>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</si>
  <si>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</si>
  <si>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</si>
  <si>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</si>
  <si>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</si>
  <si>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</si>
  <si>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</si>
  <si>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</si>
  <si>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</si>
  <si>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</si>
  <si>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</si>
  <si>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</si>
  <si>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</si>
  <si>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</si>
  <si>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</si>
  <si>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</si>
  <si>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</si>
  <si>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</si>
  <si>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</si>
  <si>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</si>
  <si>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</si>
  <si>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</si>
  <si>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</si>
  <si>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</si>
  <si>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</si>
  <si>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</si>
  <si>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</si>
  <si>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</si>
  <si>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</si>
  <si>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</si>
  <si>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</si>
  <si>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</si>
  <si>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</si>
  <si>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</si>
  <si>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</si>
  <si>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</si>
  <si>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</si>
  <si>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</si>
  <si>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</si>
  <si>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</si>
  <si>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</si>
  <si>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</si>
  <si>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</si>
  <si>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</si>
  <si>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</si>
  <si>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</si>
  <si>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</si>
  <si>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</si>
  <si>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</si>
  <si>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</si>
  <si>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</si>
  <si>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</si>
  <si>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</si>
  <si>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</si>
  <si>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</si>
  <si>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</si>
  <si>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</si>
  <si>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</si>
  <si>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</si>
  <si>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</si>
  <si>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</si>
  <si>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</si>
  <si>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</si>
  <si>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</si>
  <si>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</si>
  <si>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</si>
  <si>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</si>
  <si>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</si>
  <si>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</si>
  <si>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</si>
  <si>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</si>
  <si>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</si>
  <si>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</si>
  <si>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</si>
  <si>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</si>
  <si>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</si>
  <si>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</si>
  <si>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</si>
  <si>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</si>
  <si>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</si>
  <si>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</si>
  <si>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</si>
  <si>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</si>
  <si>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</si>
  <si>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</si>
  <si>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</si>
  <si>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</si>
  <si>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</si>
  <si>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</si>
  <si>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</si>
  <si>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</si>
  <si>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</si>
  <si>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</si>
  <si>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</si>
  <si>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</si>
  <si>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</si>
  <si>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</si>
  <si>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</si>
  <si>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</si>
  <si>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</si>
  <si>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</si>
  <si>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</si>
  <si>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</si>
  <si>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</si>
  <si>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</si>
  <si>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</si>
  <si>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</si>
  <si>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</si>
  <si>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</si>
  <si>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</si>
  <si>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</si>
  <si>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</si>
  <si>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</si>
  <si>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</si>
  <si>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</si>
  <si>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</si>
  <si>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</si>
  <si>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</si>
  <si>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</si>
  <si>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</si>
  <si>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</si>
  <si>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</si>
  <si>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</si>
  <si>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</si>
  <si>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</si>
  <si>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</si>
  <si>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</si>
  <si>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</si>
  <si>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</si>
  <si>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</si>
  <si>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</si>
  <si>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</si>
  <si>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</si>
  <si>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</si>
  <si>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</si>
  <si>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</si>
  <si>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</si>
  <si>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</si>
  <si>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</si>
  <si>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</si>
  <si>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</si>
  <si>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</si>
  <si>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</si>
  <si>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</si>
  <si>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</si>
  <si>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</si>
  <si>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</si>
  <si>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</si>
  <si>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</si>
  <si>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</si>
  <si>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</si>
  <si>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</si>
  <si>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</si>
  <si>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</si>
  <si>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</si>
  <si>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</si>
  <si>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</si>
  <si>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</si>
  <si>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</si>
  <si>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</si>
  <si>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</si>
  <si>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</si>
  <si>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</si>
  <si>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</si>
  <si>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</si>
  <si>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</si>
  <si>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</si>
  <si>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</si>
  <si>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</si>
  <si>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</si>
  <si>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</si>
  <si>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</si>
  <si>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</si>
  <si>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</si>
  <si>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</si>
  <si>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</si>
  <si>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</si>
  <si>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</si>
  <si>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</si>
  <si>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</si>
  <si>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</si>
  <si>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</si>
  <si>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</si>
  <si>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</si>
  <si>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</si>
  <si>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</si>
  <si>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</si>
  <si>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</si>
  <si>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</si>
  <si>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</si>
  <si>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</si>
  <si>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</si>
  <si>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</si>
  <si>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</si>
  <si>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</si>
  <si>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</si>
  <si>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</si>
  <si>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</si>
  <si>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</si>
  <si>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</si>
  <si>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</si>
  <si>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</si>
  <si>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</si>
  <si>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</si>
  <si>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</si>
  <si>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</si>
  <si>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</si>
  <si>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</si>
  <si>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</si>
  <si>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</si>
  <si>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</si>
  <si>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</si>
  <si>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</si>
  <si>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</si>
  <si>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</si>
  <si>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</si>
  <si>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</si>
  <si>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</si>
  <si>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</si>
  <si>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</si>
  <si>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</si>
  <si>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</si>
  <si>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</si>
  <si>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</si>
  <si>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</si>
  <si>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</si>
  <si>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</si>
  <si>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</si>
  <si>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</si>
  <si>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</si>
  <si>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</si>
  <si>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</si>
  <si>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</si>
  <si>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</si>
  <si>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</si>
  <si>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</si>
  <si>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</si>
  <si>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</si>
  <si>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</si>
  <si>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</si>
  <si>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</si>
  <si>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</si>
  <si>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</si>
  <si>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</si>
  <si>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</si>
  <si>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</si>
  <si>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</si>
  <si>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</si>
  <si>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</si>
  <si>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</si>
  <si>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</si>
  <si>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</si>
  <si>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</si>
  <si>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</si>
  <si>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</si>
  <si>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</si>
  <si>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</si>
  <si>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</si>
  <si>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</si>
  <si>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</si>
  <si>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</si>
  <si>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</si>
  <si>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</si>
  <si>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</si>
  <si>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</si>
  <si>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</si>
  <si>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</si>
  <si>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</si>
  <si>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</si>
  <si>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</si>
  <si>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</si>
  <si>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</si>
  <si>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</si>
  <si>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</si>
  <si>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</si>
  <si>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</si>
  <si>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</si>
  <si>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</si>
  <si>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</si>
  <si>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</si>
  <si>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</si>
  <si>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</si>
  <si>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</si>
  <si>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</si>
  <si>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</si>
  <si>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</si>
  <si>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</si>
  <si>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</si>
  <si>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</si>
  <si>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</si>
  <si>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</si>
  <si>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</si>
  <si>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</si>
  <si>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</si>
  <si>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</si>
  <si>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</si>
  <si>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</si>
  <si>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</si>
  <si>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</si>
  <si>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</si>
  <si>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</si>
  <si>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</si>
  <si>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</si>
  <si>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</si>
  <si>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</si>
  <si>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</si>
  <si>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</si>
  <si>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</si>
  <si>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</si>
  <si>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</si>
  <si>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</si>
  <si>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</si>
  <si>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</si>
  <si>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</si>
  <si>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</si>
  <si>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</si>
  <si>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</si>
  <si>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</si>
  <si>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</si>
  <si>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</si>
  <si>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</si>
  <si>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</si>
  <si>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</si>
  <si>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</si>
  <si>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</si>
  <si>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</si>
  <si>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</si>
  <si>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</si>
  <si>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</si>
  <si>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</si>
  <si>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</si>
  <si>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</si>
  <si>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</si>
  <si>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</si>
  <si>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</si>
  <si>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</si>
  <si>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</si>
  <si>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</si>
  <si>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</si>
  <si>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</si>
  <si>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</si>
  <si>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</si>
  <si>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</si>
  <si>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</si>
  <si>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</si>
  <si>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</si>
  <si>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</si>
  <si>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</si>
  <si>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</si>
  <si>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</si>
  <si>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</si>
  <si>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</si>
  <si>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</si>
  <si>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</si>
  <si>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</si>
  <si>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</si>
  <si>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</si>
  <si>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</si>
  <si>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</si>
  <si>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</si>
  <si>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</si>
  <si>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</si>
  <si>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</si>
  <si>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</si>
  <si>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</si>
  <si>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</si>
  <si>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</si>
  <si>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</si>
  <si>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</si>
  <si>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</si>
  <si>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</si>
  <si>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</si>
  <si>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</si>
  <si>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</si>
  <si>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</si>
  <si>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</si>
  <si>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</si>
  <si>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</si>
  <si>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</si>
  <si>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</si>
  <si>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</si>
  <si>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</si>
  <si>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</si>
  <si>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</si>
  <si>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</si>
  <si>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</si>
  <si>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</si>
  <si>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</si>
  <si>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</si>
  <si>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</si>
  <si>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</si>
  <si>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</si>
  <si>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</si>
  <si>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</si>
  <si>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</si>
  <si>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</si>
  <si>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</si>
  <si>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</si>
  <si>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</si>
  <si>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</si>
  <si>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</si>
  <si>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</si>
  <si>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</si>
  <si>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</si>
  <si>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</si>
  <si>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</si>
  <si>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</si>
  <si>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</si>
  <si>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</si>
  <si>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</si>
  <si>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</si>
  <si>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</si>
  <si>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</si>
  <si>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</si>
  <si>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</si>
  <si>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</si>
  <si>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</si>
  <si>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</si>
  <si>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</si>
  <si>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</si>
  <si>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</si>
  <si>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</si>
  <si>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</si>
  <si>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</si>
  <si>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</si>
  <si>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</si>
  <si>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</si>
  <si>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</si>
  <si>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</si>
  <si>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</si>
  <si>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</si>
  <si>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</si>
  <si>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</si>
  <si>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</si>
  <si>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</si>
  <si>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</si>
  <si>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</si>
  <si>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</si>
  <si>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</si>
  <si>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</si>
  <si>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</si>
  <si>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</si>
  <si>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</si>
  <si>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</si>
  <si>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</si>
  <si>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</si>
  <si>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</si>
  <si>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</si>
  <si>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</si>
  <si>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</si>
  <si>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</si>
  <si>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</si>
  <si>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</si>
  <si>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</si>
  <si>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</si>
  <si>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</si>
  <si>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</si>
  <si>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</si>
  <si>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</si>
  <si>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</si>
  <si>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</si>
  <si>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</si>
  <si>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</si>
  <si>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</si>
  <si>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</si>
  <si>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</si>
  <si>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</si>
  <si>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</si>
  <si>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</si>
  <si>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</si>
  <si>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</si>
  <si>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</si>
  <si>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</si>
  <si>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</si>
  <si>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</si>
  <si>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</si>
  <si>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</si>
  <si>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</si>
  <si>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</si>
  <si>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</si>
  <si>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</si>
  <si>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</si>
  <si>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</si>
  <si>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</si>
  <si>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</si>
  <si>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</si>
  <si>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</si>
  <si>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</si>
  <si>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</si>
  <si>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</si>
  <si>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</si>
  <si>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</si>
  <si>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</si>
  <si>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</si>
  <si>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</si>
  <si>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</si>
  <si>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</si>
  <si>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</si>
  <si>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</si>
  <si>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</si>
  <si>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</si>
  <si>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</si>
  <si>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</si>
  <si>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</si>
  <si>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</si>
  <si>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</si>
  <si>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</si>
  <si>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</si>
  <si>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</si>
  <si>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</si>
  <si>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</si>
  <si>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</si>
  <si>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</si>
  <si>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</si>
  <si>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</si>
  <si>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</si>
  <si>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</si>
  <si>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</si>
  <si>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</si>
  <si>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</si>
  <si>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</si>
  <si>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</si>
  <si>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</si>
  <si>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</si>
  <si>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</si>
  <si>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</si>
  <si>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</si>
  <si>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</si>
  <si>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</si>
  <si>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</si>
  <si>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</si>
  <si>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</si>
  <si>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</si>
  <si>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</si>
  <si>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</si>
  <si>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</si>
  <si>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</si>
  <si>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</si>
  <si>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</si>
  <si>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</si>
  <si>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</si>
  <si>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</si>
  <si>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</si>
  <si>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</si>
  <si>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</si>
  <si>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</si>
  <si>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</si>
  <si>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</si>
  <si>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</si>
  <si>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</si>
  <si>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</si>
  <si>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</si>
  <si>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</si>
  <si>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</si>
  <si>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</si>
  <si>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</si>
  <si>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</si>
  <si>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</si>
  <si>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</si>
  <si>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</si>
  <si>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</si>
  <si>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</si>
  <si>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</si>
  <si>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</si>
  <si>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</si>
  <si>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</si>
  <si>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</si>
  <si>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</si>
  <si>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</si>
  <si>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</si>
  <si>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</si>
  <si>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</si>
  <si>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</si>
  <si>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</si>
  <si>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</si>
  <si>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</si>
  <si>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</si>
  <si>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</si>
  <si>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</si>
  <si>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</si>
  <si>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</si>
  <si>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</si>
  <si>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</si>
  <si>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</si>
  <si>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</si>
  <si>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</si>
  <si>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</si>
  <si>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</si>
  <si>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</si>
  <si>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</si>
  <si>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</si>
  <si>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</si>
  <si>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</si>
  <si>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</si>
  <si>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</si>
  <si>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</si>
  <si>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</si>
  <si>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</si>
  <si>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</si>
  <si>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</si>
  <si>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</si>
  <si>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</si>
  <si>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</si>
  <si>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</si>
  <si>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</si>
  <si>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</si>
  <si>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</si>
  <si>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</si>
  <si>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</si>
  <si>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</si>
  <si>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</si>
  <si>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</si>
  <si>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</si>
  <si>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</si>
  <si>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</si>
  <si>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</si>
  <si>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</si>
  <si>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</si>
  <si>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</si>
  <si>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</si>
  <si>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</si>
  <si>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</si>
  <si>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</si>
  <si>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</si>
  <si>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</si>
  <si>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</si>
  <si>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</si>
  <si>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</si>
  <si>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</si>
  <si>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</si>
  <si>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</si>
  <si>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</si>
  <si>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</si>
  <si>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</si>
  <si>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</si>
  <si>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</si>
  <si>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</si>
  <si>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</si>
  <si>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</si>
  <si>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</si>
  <si>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</si>
  <si>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</si>
  <si>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</si>
  <si>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</si>
  <si>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</si>
  <si>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</si>
  <si>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</si>
  <si>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</si>
  <si>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</si>
  <si>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</si>
  <si>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</si>
  <si>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</si>
  <si>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</si>
  <si>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</si>
  <si>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</si>
  <si>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</si>
  <si>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</si>
  <si>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</si>
  <si>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</si>
  <si>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</si>
  <si>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</si>
  <si>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</si>
  <si>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</si>
  <si>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</si>
  <si>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</si>
  <si>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</si>
  <si>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</si>
  <si>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</si>
  <si>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</si>
  <si>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</si>
  <si>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</si>
  <si>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</si>
  <si>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</si>
  <si>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</si>
  <si>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</si>
  <si>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</si>
  <si>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</si>
  <si>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</si>
  <si>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</si>
  <si>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</si>
  <si>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</si>
  <si>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</si>
  <si>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</si>
  <si>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</si>
  <si>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</si>
  <si>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</si>
  <si>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</si>
  <si>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</si>
  <si>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</si>
  <si>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</si>
  <si>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</si>
  <si>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</si>
  <si>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</si>
  <si>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</si>
  <si>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</si>
  <si>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</si>
  <si>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</si>
  <si>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</si>
  <si>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</si>
  <si>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</si>
  <si>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</si>
  <si>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</si>
  <si>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</si>
  <si>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</si>
  <si>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</si>
  <si>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</si>
  <si>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</si>
  <si>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</si>
  <si>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</si>
  <si>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</si>
  <si>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</si>
  <si>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</si>
  <si>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</si>
  <si>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</si>
  <si>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</si>
  <si>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</si>
  <si>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</si>
  <si>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</si>
  <si>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</si>
  <si>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</si>
  <si>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</si>
  <si>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</si>
  <si>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</si>
  <si>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</si>
  <si>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</si>
  <si>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</si>
  <si>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</si>
  <si>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</si>
  <si>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</si>
  <si>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</si>
  <si>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</si>
  <si>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</si>
  <si>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</si>
  <si>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</si>
  <si>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</si>
  <si>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</si>
  <si>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</si>
  <si>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</si>
  <si>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</si>
  <si>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</si>
  <si>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</si>
  <si>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</si>
  <si>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</si>
  <si>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</si>
  <si>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</si>
  <si>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</si>
  <si>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</si>
  <si>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</si>
  <si>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</si>
  <si>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</si>
  <si>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</si>
  <si>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</si>
  <si>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</si>
  <si>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</si>
  <si>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</si>
  <si>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</si>
  <si>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</si>
  <si>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</si>
  <si>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</si>
  <si>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</si>
  <si>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</si>
  <si>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</si>
  <si>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</si>
  <si>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</si>
  <si>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</si>
  <si>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</si>
  <si>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</si>
  <si>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</si>
  <si>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</si>
  <si>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</si>
  <si>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</si>
  <si>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</si>
  <si>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</si>
  <si>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</si>
  <si>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</si>
  <si>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</si>
  <si>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</si>
  <si>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</si>
  <si>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</si>
  <si>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</si>
  <si>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</si>
  <si>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</si>
  <si>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</si>
  <si>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</si>
  <si>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</si>
  <si>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</si>
  <si>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</si>
  <si>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</si>
  <si>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</si>
  <si>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</si>
  <si>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</si>
  <si>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</si>
  <si>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</si>
  <si>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</si>
  <si>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</si>
  <si>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</si>
  <si>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</si>
  <si>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</si>
  <si>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</si>
  <si>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</si>
  <si>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</si>
  <si>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</si>
  <si>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</si>
  <si>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</si>
  <si>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</si>
  <si>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</si>
  <si>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</si>
  <si>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</si>
  <si>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</si>
  <si>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</si>
  <si>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</si>
  <si>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</si>
  <si>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</si>
  <si>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</si>
  <si>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</si>
  <si>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</si>
  <si>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</si>
  <si>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</si>
  <si>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</si>
  <si>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</si>
  <si>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</si>
  <si>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</si>
  <si>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</si>
  <si>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</si>
  <si>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</si>
  <si>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</si>
  <si>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</si>
  <si>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</si>
  <si>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</si>
  <si>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</si>
  <si>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</si>
  <si>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</si>
  <si>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</si>
  <si>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</si>
  <si>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</si>
  <si>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</si>
  <si>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</si>
  <si>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</si>
  <si>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</si>
  <si>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</si>
  <si>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</si>
  <si>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</si>
  <si>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</si>
  <si>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</si>
  <si>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</si>
  <si>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</si>
  <si>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</si>
  <si>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</si>
  <si>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</si>
  <si>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</si>
  <si>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</si>
  <si>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</si>
  <si>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</si>
  <si>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</si>
  <si>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</si>
  <si>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</si>
  <si>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</si>
  <si>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</si>
  <si>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</si>
  <si>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</si>
  <si>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</si>
  <si>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</si>
  <si>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</si>
  <si>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</si>
  <si>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</si>
  <si>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</si>
  <si>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</si>
  <si>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</si>
  <si>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</si>
  <si>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</si>
  <si>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</si>
  <si>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</si>
  <si>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</si>
  <si>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</si>
  <si>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</si>
  <si>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</si>
  <si>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</si>
  <si>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</si>
  <si>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</si>
  <si>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</si>
  <si>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</si>
  <si>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</si>
  <si>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</si>
  <si>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</si>
  <si>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</si>
  <si>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</si>
  <si>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</si>
  <si>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</si>
  <si>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</si>
  <si>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</si>
  <si>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</si>
  <si>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</si>
  <si>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</si>
  <si>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</si>
  <si>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</si>
  <si>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</si>
  <si>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</si>
  <si>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</si>
  <si>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</si>
  <si>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</si>
  <si>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</si>
  <si>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</si>
  <si>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</si>
  <si>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</si>
  <si>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</si>
  <si>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</si>
  <si>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</si>
  <si>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</si>
  <si>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</si>
  <si>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</si>
  <si>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</si>
  <si>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</si>
  <si>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</si>
  <si>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</si>
  <si>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</si>
  <si>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</si>
  <si>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</si>
  <si>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</si>
  <si>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</si>
  <si>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</si>
  <si>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</si>
  <si>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</si>
  <si>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</si>
  <si>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</si>
  <si>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</si>
  <si>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</si>
  <si>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</si>
  <si>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</si>
  <si>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</si>
  <si>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</si>
  <si>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</si>
  <si>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</si>
  <si>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</si>
  <si>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</si>
  <si>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</si>
  <si>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</si>
  <si>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</si>
  <si>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</si>
  <si>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</si>
  <si>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</si>
  <si>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</si>
  <si>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</si>
  <si>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</si>
  <si>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</si>
  <si>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</si>
  <si>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</si>
  <si>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</si>
  <si>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</si>
  <si>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</si>
  <si>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</si>
  <si>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</si>
  <si>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</si>
  <si>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</si>
  <si>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</si>
  <si>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</si>
  <si>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</si>
  <si>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</si>
  <si>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</si>
  <si>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</si>
  <si>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</si>
  <si>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</si>
  <si>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</si>
  <si>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</si>
  <si>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</si>
  <si>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</si>
  <si>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</si>
  <si>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</si>
  <si>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</si>
  <si>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</si>
  <si>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</si>
  <si>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</si>
  <si>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</si>
  <si>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</si>
  <si>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</si>
  <si>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</si>
  <si>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</si>
  <si>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</si>
  <si>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</si>
  <si>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</si>
  <si>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</si>
  <si>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</si>
  <si>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</si>
  <si>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</si>
  <si>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</si>
  <si>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</si>
  <si>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</si>
  <si>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</si>
  <si>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</si>
  <si>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</si>
  <si>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</si>
  <si>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</si>
  <si>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</si>
  <si>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</si>
  <si>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</si>
  <si>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</si>
  <si>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</si>
  <si>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</si>
  <si>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</si>
  <si>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</si>
  <si>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</si>
  <si>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</si>
  <si>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</si>
  <si>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</si>
  <si>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</si>
  <si>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</si>
  <si>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</si>
  <si>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</si>
  <si>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</si>
  <si>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</si>
  <si>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</si>
  <si>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</si>
  <si>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</si>
  <si>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</si>
  <si>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</si>
  <si>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</si>
  <si>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</si>
  <si>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</si>
  <si>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</si>
  <si>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</si>
  <si>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</si>
  <si>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</si>
  <si>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</si>
  <si>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</si>
  <si>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</si>
  <si>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</si>
  <si>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</si>
  <si>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</si>
  <si>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</si>
  <si>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</si>
  <si>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</si>
  <si>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</si>
  <si>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</si>
  <si>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</si>
  <si>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</si>
  <si>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</si>
  <si>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</si>
  <si>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</si>
  <si>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</si>
  <si>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</si>
  <si>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</si>
  <si>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</si>
  <si>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</si>
  <si>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</si>
  <si>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</si>
  <si>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</si>
  <si>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</si>
  <si>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</si>
  <si>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</si>
  <si>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</si>
  <si>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</si>
  <si>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</si>
  <si>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</si>
  <si>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</si>
  <si>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</si>
  <si>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</si>
  <si>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</si>
  <si>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</si>
  <si>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</si>
  <si>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</si>
  <si>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</si>
  <si>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</si>
  <si>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</si>
  <si>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</si>
  <si>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</si>
  <si>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</si>
  <si>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</si>
  <si>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</si>
  <si>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</si>
  <si>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</si>
  <si>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</si>
  <si>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</si>
  <si>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</si>
  <si>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</si>
  <si>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</si>
  <si>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</si>
  <si>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</si>
  <si>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</si>
  <si>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</si>
  <si>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</si>
  <si>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</si>
  <si>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</si>
  <si>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</si>
  <si>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</si>
  <si>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</si>
  <si>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</si>
  <si>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</si>
  <si>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</si>
  <si>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</si>
  <si>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</si>
  <si>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</si>
  <si>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</si>
  <si>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</si>
  <si>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</si>
  <si>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</si>
  <si>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</si>
  <si>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</si>
  <si>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</si>
  <si>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</si>
  <si>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</si>
  <si>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</si>
  <si>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</si>
  <si>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</si>
  <si>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</si>
  <si>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</si>
  <si>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</si>
  <si>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</si>
  <si>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</si>
  <si>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</si>
  <si>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</si>
  <si>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</si>
  <si>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</si>
  <si>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</si>
  <si>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</si>
  <si>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</si>
  <si>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</si>
  <si>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</si>
  <si>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</si>
  <si>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</si>
  <si>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</si>
  <si>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</si>
  <si>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</si>
  <si>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</si>
  <si>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</si>
  <si>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</si>
  <si>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</si>
  <si>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</si>
  <si>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</si>
  <si>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</si>
  <si>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</si>
  <si>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</si>
  <si>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</si>
  <si>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</si>
  <si>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</si>
  <si>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</si>
  <si>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</si>
  <si>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</si>
  <si>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</si>
  <si>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</si>
  <si>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</si>
  <si>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</si>
  <si>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</si>
  <si>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</si>
  <si>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</si>
  <si>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</si>
  <si>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</si>
  <si>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</si>
  <si>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</si>
  <si>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</si>
  <si>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</si>
  <si>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</si>
  <si>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</si>
  <si>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</si>
  <si>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</si>
  <si>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</si>
  <si>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</si>
  <si>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</si>
  <si>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</si>
  <si>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</si>
  <si>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</si>
  <si>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</si>
  <si>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</si>
  <si>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</si>
  <si>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</si>
  <si>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</si>
  <si>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</si>
  <si>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</si>
  <si>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</si>
  <si>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</si>
  <si>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</si>
  <si>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</si>
  <si>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</si>
  <si>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</si>
  <si>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</si>
  <si>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</si>
  <si>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</si>
  <si>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</si>
  <si>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</si>
  <si>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</si>
  <si>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</si>
  <si>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</si>
  <si>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</si>
  <si>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</si>
  <si>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</si>
  <si>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</si>
  <si>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</si>
  <si>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</si>
  <si>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</si>
  <si>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</si>
  <si>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</si>
  <si>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</si>
  <si>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</si>
  <si>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</si>
  <si>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</si>
  <si>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</si>
  <si>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</si>
  <si>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</si>
  <si>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</si>
  <si>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</si>
  <si>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</si>
  <si>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</si>
  <si>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</si>
  <si>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</si>
  <si>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</si>
  <si>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</si>
  <si>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</si>
  <si>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</si>
  <si>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</si>
  <si>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</si>
  <si>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</si>
  <si>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</si>
  <si>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</si>
  <si>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</si>
  <si>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</si>
  <si>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</si>
  <si>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</si>
  <si>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</si>
  <si>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</si>
  <si>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</si>
  <si>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</si>
  <si>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</si>
  <si>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</si>
  <si>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</si>
  <si>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</si>
  <si>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</si>
  <si>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</si>
  <si>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</si>
  <si>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</si>
  <si>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</si>
  <si>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</si>
  <si>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</si>
  <si>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</si>
  <si>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</si>
  <si>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</si>
  <si>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</si>
  <si>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</si>
  <si>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</si>
  <si>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</si>
  <si>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</si>
  <si>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</si>
  <si>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</si>
  <si>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</si>
  <si>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</si>
  <si>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</si>
  <si>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</si>
  <si>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</si>
  <si>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</si>
  <si>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</si>
  <si>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</si>
  <si>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</si>
  <si>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</si>
  <si>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</si>
  <si>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</si>
  <si>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</si>
  <si>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</si>
  <si>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</si>
  <si>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</si>
  <si>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</si>
  <si>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</si>
  <si>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</si>
  <si>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</si>
  <si>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</si>
  <si>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</si>
  <si>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</si>
  <si>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</si>
  <si>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</si>
  <si>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</si>
  <si>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</si>
  <si>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</si>
  <si>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</si>
  <si>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</si>
  <si>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</si>
  <si>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</si>
  <si>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</si>
  <si>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</si>
  <si>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</si>
  <si>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</si>
  <si>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</si>
  <si>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</si>
  <si>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</si>
  <si>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</si>
  <si>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</si>
  <si>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</si>
  <si>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</si>
  <si>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</si>
  <si>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</si>
  <si>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</si>
  <si>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</si>
  <si>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</si>
  <si>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</si>
  <si>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</si>
  <si>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</si>
  <si>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</si>
  <si>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</si>
  <si>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</si>
  <si>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</si>
  <si>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</si>
  <si>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</si>
  <si>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</si>
  <si>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</si>
  <si>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</si>
  <si>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</si>
  <si>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</si>
  <si>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</si>
  <si>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</si>
  <si>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</si>
  <si>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</si>
  <si>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</si>
  <si>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</si>
  <si>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</si>
  <si>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</si>
  <si>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</si>
  <si>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</si>
  <si>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</si>
  <si>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</si>
  <si>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</si>
  <si>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</si>
  <si>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</si>
  <si>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</si>
  <si>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</si>
  <si>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</si>
  <si>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</si>
  <si>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</si>
  <si>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</si>
  <si>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</si>
  <si>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</si>
  <si>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</si>
  <si>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</si>
  <si>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</si>
  <si>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</si>
  <si>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</si>
  <si>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</si>
  <si>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</si>
  <si>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</si>
  <si>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</si>
  <si>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</si>
  <si>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</si>
  <si>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</si>
  <si>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</si>
  <si>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</si>
  <si>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</si>
  <si>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</si>
  <si>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</si>
  <si>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</si>
  <si>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</si>
  <si>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</si>
  <si>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</si>
  <si>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</si>
  <si>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</si>
  <si>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</si>
  <si>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</si>
  <si>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</si>
  <si>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</si>
  <si>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</si>
  <si>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</si>
  <si>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</si>
  <si>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</si>
  <si>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</si>
  <si>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</si>
  <si>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</si>
  <si>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</si>
  <si>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</si>
  <si>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</si>
  <si>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</si>
  <si>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</si>
  <si>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</si>
  <si>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</si>
  <si>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</si>
  <si>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</si>
  <si>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</si>
  <si>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</si>
  <si>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</si>
  <si>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</si>
  <si>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</si>
  <si>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</si>
  <si>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</si>
  <si>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</si>
  <si>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</si>
  <si>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</si>
  <si>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</si>
  <si>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</si>
  <si>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</si>
  <si>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</si>
  <si>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</si>
  <si>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</si>
  <si>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</si>
  <si>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</si>
  <si>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</si>
  <si>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</si>
  <si>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</si>
  <si>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</si>
  <si>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</si>
  <si>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</si>
  <si>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</si>
  <si>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</si>
  <si>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</si>
  <si>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</si>
  <si>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</si>
  <si>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</si>
  <si>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</si>
  <si>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</si>
  <si>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</si>
  <si>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</si>
  <si>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</si>
  <si>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</si>
  <si>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</si>
  <si>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</si>
  <si>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</si>
  <si>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</si>
  <si>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</si>
  <si>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</si>
  <si>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</si>
  <si>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</si>
  <si>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</si>
  <si>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</si>
  <si>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</si>
  <si>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</si>
  <si>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</si>
  <si>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</si>
  <si>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</si>
  <si>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</si>
  <si>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</si>
  <si>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</si>
  <si>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</si>
  <si>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</si>
  <si>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</si>
  <si>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</si>
  <si>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</si>
  <si>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</si>
  <si>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</si>
  <si>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</si>
  <si>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</si>
  <si>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</si>
  <si>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</si>
  <si>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</si>
  <si>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</si>
  <si>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</si>
  <si>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</si>
  <si>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</si>
  <si>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</si>
  <si>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</si>
  <si>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</si>
  <si>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</si>
  <si>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</si>
  <si>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</si>
  <si>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</si>
  <si>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</si>
  <si>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</si>
  <si>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</si>
  <si>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</si>
  <si>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</si>
  <si>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</si>
  <si>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</si>
  <si>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</si>
  <si>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</si>
  <si>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</si>
  <si>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</si>
  <si>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</si>
  <si>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</si>
  <si>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</si>
  <si>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</si>
  <si>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</si>
  <si>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</si>
  <si>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</si>
  <si>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</si>
  <si>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</si>
  <si>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</si>
  <si>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</si>
  <si>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</si>
  <si>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</si>
  <si>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</si>
  <si>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</si>
  <si>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</si>
  <si>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</si>
  <si>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</si>
  <si>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</si>
  <si>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</si>
  <si>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</si>
  <si>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</si>
  <si>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</si>
  <si>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</si>
  <si>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</si>
  <si>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</si>
  <si>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</si>
  <si>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</si>
  <si>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</si>
  <si>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</si>
  <si>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</si>
  <si>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</si>
  <si>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</si>
  <si>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</si>
  <si>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</si>
  <si>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</si>
  <si>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</si>
  <si>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</si>
  <si>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</si>
  <si>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</si>
  <si>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</si>
  <si>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</si>
  <si>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</si>
  <si>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</si>
  <si>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</si>
  <si>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</si>
  <si>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</si>
  <si>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</si>
  <si>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</si>
  <si>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</si>
  <si>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</si>
  <si>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</si>
  <si>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</si>
  <si>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</si>
  <si>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</si>
  <si>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</si>
  <si>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</si>
  <si>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</si>
  <si>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</si>
  <si>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</si>
  <si>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</si>
  <si>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</si>
  <si>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</si>
  <si>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</si>
  <si>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</si>
  <si>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</si>
  <si>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</si>
  <si>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</si>
  <si>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</si>
  <si>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</si>
  <si>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</si>
  <si>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</si>
  <si>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</si>
  <si>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</si>
  <si>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</si>
  <si>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</si>
  <si>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</si>
  <si>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</si>
  <si>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</si>
  <si>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</si>
  <si>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</si>
  <si>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</si>
  <si>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</si>
  <si>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</si>
  <si>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</si>
  <si>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</si>
  <si>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</si>
  <si>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</si>
  <si>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</si>
  <si>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</si>
  <si>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</si>
  <si>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</si>
  <si>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</si>
  <si>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</si>
  <si>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</si>
  <si>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</si>
  <si>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</si>
  <si>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</si>
  <si>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</si>
  <si>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</si>
  <si>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</si>
  <si>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</si>
  <si>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</si>
  <si>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</si>
  <si>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</si>
  <si>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</si>
  <si>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</si>
  <si>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</si>
  <si>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</si>
  <si>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</si>
  <si>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</si>
  <si>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</si>
  <si>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</si>
  <si>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</si>
  <si>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</si>
  <si>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</si>
  <si>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</si>
  <si>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</si>
  <si>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</si>
  <si>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</si>
  <si>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</si>
  <si>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</si>
  <si>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</si>
  <si>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</si>
  <si>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</si>
  <si>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</si>
  <si>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</si>
  <si>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</si>
  <si>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</si>
  <si>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</si>
  <si>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</si>
  <si>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</si>
  <si>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</si>
  <si>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</si>
  <si>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</si>
  <si>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</si>
  <si>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</si>
  <si>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</si>
  <si>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</si>
  <si>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</si>
  <si>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</si>
  <si>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</si>
  <si>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</si>
  <si>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</si>
  <si>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</si>
  <si>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</si>
  <si>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</si>
  <si>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</si>
  <si>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</si>
  <si>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</si>
  <si>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</si>
  <si>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</si>
  <si>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</si>
  <si>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</si>
  <si>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</si>
  <si>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</si>
  <si>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</si>
  <si>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</si>
  <si>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</si>
  <si>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</si>
  <si>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</si>
  <si>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</si>
  <si>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</si>
  <si>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</si>
  <si>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</si>
  <si>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</si>
  <si>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</si>
  <si>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</si>
  <si>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</si>
  <si>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</si>
  <si>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</si>
  <si>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</si>
  <si>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</si>
  <si>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</si>
  <si>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</si>
  <si>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</si>
  <si>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</si>
  <si>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</si>
  <si>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</si>
  <si>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</si>
  <si>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</si>
  <si>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</si>
  <si>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</si>
  <si>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</si>
  <si>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</si>
  <si>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</si>
  <si>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</si>
  <si>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</si>
  <si>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</si>
  <si>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</si>
  <si>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</si>
  <si>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</si>
  <si>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</si>
  <si>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</si>
  <si>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</si>
  <si>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</si>
  <si>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</si>
  <si>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</si>
  <si>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</si>
  <si>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</si>
  <si>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</si>
  <si>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</si>
  <si>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</si>
  <si>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</si>
  <si>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</si>
  <si>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</si>
  <si>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</si>
  <si>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</si>
  <si>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</si>
  <si>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</si>
  <si>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</si>
  <si>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</si>
  <si>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</si>
  <si>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</si>
  <si>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</si>
  <si>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</si>
  <si>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</si>
  <si>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</si>
  <si>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</si>
  <si>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</si>
  <si>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</si>
  <si>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</si>
  <si>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</si>
  <si>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</si>
  <si>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</si>
  <si>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</si>
  <si>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</si>
  <si>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</si>
  <si>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</si>
  <si>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</si>
  <si>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</si>
  <si>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</si>
  <si>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</si>
  <si>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</si>
  <si>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</si>
  <si>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</si>
  <si>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</si>
  <si>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</si>
  <si>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</si>
  <si>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</si>
  <si>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</si>
  <si>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</si>
  <si>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</si>
  <si>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</si>
  <si>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</si>
  <si>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</si>
  <si>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</si>
  <si>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</si>
  <si>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</si>
  <si>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</si>
  <si>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</si>
  <si>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</si>
  <si>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</si>
  <si>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</si>
  <si>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</si>
  <si>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</si>
  <si>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</si>
  <si>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</si>
  <si>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</si>
  <si>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</si>
  <si>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</si>
  <si>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</si>
  <si>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</si>
  <si>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</si>
  <si>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</si>
  <si>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</si>
  <si>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</si>
  <si>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</si>
  <si>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</si>
  <si>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</si>
  <si>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</si>
  <si>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</si>
  <si>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</si>
  <si>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</si>
  <si>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</si>
  <si>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</si>
  <si>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</si>
  <si>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</si>
  <si>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</si>
  <si>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</si>
  <si>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</si>
  <si>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</si>
  <si>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</si>
  <si>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</si>
  <si>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</si>
  <si>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</si>
  <si>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</si>
  <si>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</si>
  <si>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</si>
  <si>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</si>
  <si>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</si>
  <si>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</si>
  <si>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</si>
  <si>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</si>
  <si>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</si>
  <si>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</si>
  <si>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</si>
  <si>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</si>
  <si>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</si>
  <si>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</si>
  <si>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</si>
  <si>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</si>
  <si>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</si>
  <si>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</si>
  <si>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</si>
  <si>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</si>
  <si>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</si>
  <si>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</si>
  <si>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</si>
  <si>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</si>
  <si>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</si>
  <si>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</si>
  <si>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</si>
  <si>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</si>
  <si>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</si>
  <si>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</si>
  <si>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</si>
  <si>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</si>
  <si>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</si>
  <si>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</si>
  <si>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</si>
  <si>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</si>
  <si>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</si>
  <si>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</si>
  <si>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</si>
  <si>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</si>
  <si>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</si>
  <si>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</si>
  <si>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</si>
  <si>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</si>
  <si>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</si>
  <si>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</si>
  <si>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</si>
  <si>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</si>
  <si>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</si>
  <si>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</si>
  <si>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</si>
  <si>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</si>
  <si>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</si>
  <si>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</si>
  <si>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</si>
  <si>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</si>
  <si>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</si>
  <si>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</si>
  <si>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</si>
  <si>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</si>
  <si>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</si>
  <si>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</si>
  <si>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</si>
  <si>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</si>
  <si>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</si>
  <si>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</si>
  <si>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</si>
  <si>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</si>
  <si>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</si>
  <si>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</si>
  <si>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</si>
  <si>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</si>
  <si>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</si>
  <si>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</si>
  <si>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</si>
  <si>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</si>
  <si>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</si>
  <si>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</si>
  <si>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</si>
  <si>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</si>
  <si>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</si>
  <si>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</si>
  <si>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</si>
  <si>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</si>
  <si>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</si>
  <si>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</si>
  <si>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</si>
  <si>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</si>
  <si>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</si>
  <si>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</si>
  <si>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</si>
  <si>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</si>
  <si>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</si>
  <si>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</si>
  <si>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</si>
  <si>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</si>
  <si>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</si>
  <si>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</si>
  <si>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</si>
  <si>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</si>
  <si>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</si>
  <si>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</si>
  <si>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</si>
  <si>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</si>
  <si>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</si>
  <si>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</si>
  <si>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</si>
  <si>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</si>
  <si>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</si>
  <si>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</si>
  <si>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</si>
  <si>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</si>
  <si>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</si>
  <si>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</si>
  <si>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</si>
  <si>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</si>
  <si>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</si>
  <si>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</si>
  <si>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</si>
  <si>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</si>
  <si>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</si>
  <si>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</si>
  <si>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</si>
  <si>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</si>
  <si>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</si>
  <si>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</si>
  <si>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</si>
  <si>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</si>
  <si>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</si>
  <si>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</si>
  <si>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</si>
  <si>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</si>
  <si>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</si>
  <si>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</si>
  <si>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</si>
  <si>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</si>
  <si>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</si>
  <si>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</si>
  <si>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</si>
  <si>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</si>
  <si>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</si>
  <si>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</si>
  <si>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</si>
  <si>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</si>
  <si>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</si>
  <si>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</si>
  <si>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</si>
  <si>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</si>
  <si>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</si>
  <si>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</si>
  <si>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</si>
  <si>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</si>
  <si>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</si>
  <si>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</si>
  <si>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</si>
  <si>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</si>
  <si>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</si>
  <si>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</si>
  <si>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</si>
  <si>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</si>
  <si>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</si>
  <si>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</si>
  <si>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</si>
  <si>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</si>
  <si>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</si>
  <si>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</si>
  <si>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</si>
  <si>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</si>
  <si>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</si>
  <si>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</si>
  <si>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</si>
  <si>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</si>
  <si>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</si>
  <si>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</si>
  <si>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</si>
  <si>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</si>
  <si>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</si>
  <si>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</si>
  <si>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</si>
  <si>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</si>
  <si>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</si>
  <si>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</si>
  <si>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</si>
  <si>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</si>
  <si>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</si>
  <si>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</si>
  <si>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</si>
  <si>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</si>
  <si>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</si>
  <si>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</si>
  <si>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</si>
  <si>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</si>
  <si>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</si>
  <si>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</si>
  <si>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</si>
  <si>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</si>
  <si>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</si>
  <si>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</si>
  <si>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</si>
  <si>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</si>
  <si>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</si>
  <si>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</si>
  <si>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</si>
  <si>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</si>
  <si>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</si>
  <si>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</si>
  <si>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</si>
  <si>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</si>
  <si>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</si>
  <si>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</si>
  <si>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</si>
  <si>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</si>
  <si>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</si>
  <si>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</si>
  <si>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</si>
  <si>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</si>
  <si>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</si>
  <si>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</si>
  <si>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</si>
  <si>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</si>
  <si>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</si>
  <si>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</si>
  <si>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</si>
  <si>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</si>
  <si>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</si>
  <si>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</si>
  <si>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</si>
  <si>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</si>
  <si>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</si>
  <si>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</si>
  <si>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</si>
  <si>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</si>
  <si>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</si>
  <si>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</si>
  <si>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</si>
  <si>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</si>
  <si>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</si>
  <si>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</si>
  <si>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</si>
  <si>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</si>
  <si>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</si>
  <si>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</si>
  <si>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</si>
  <si>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</si>
  <si>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</si>
  <si>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</si>
  <si>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</si>
  <si>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</si>
  <si>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</si>
  <si>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</si>
  <si>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</si>
  <si>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</si>
  <si>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</si>
  <si>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</si>
  <si>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</si>
  <si>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</si>
  <si>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</si>
  <si>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</si>
  <si>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</si>
  <si>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</si>
  <si>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</si>
  <si>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</si>
  <si>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</si>
  <si>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</si>
  <si>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</si>
  <si>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</si>
  <si>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</si>
  <si>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</si>
  <si>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</si>
  <si>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</si>
  <si>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</si>
  <si>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</si>
  <si>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</si>
  <si>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</si>
  <si>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</si>
  <si>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</si>
  <si>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</si>
  <si>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</si>
  <si>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</si>
  <si>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</si>
  <si>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</si>
  <si>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</si>
  <si>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</si>
  <si>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</si>
  <si>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</si>
  <si>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</si>
  <si>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</si>
  <si>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</si>
  <si>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</si>
  <si>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</si>
  <si>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</si>
  <si>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</si>
  <si>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</si>
  <si>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</si>
  <si>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</si>
  <si>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</si>
  <si>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</si>
  <si>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</si>
  <si>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</si>
  <si>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</si>
  <si>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</si>
  <si>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</si>
  <si>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</si>
  <si>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</si>
  <si>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</si>
  <si>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</si>
  <si>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</si>
  <si>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</si>
  <si>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</si>
  <si>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</si>
  <si>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</si>
  <si>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</si>
  <si>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</si>
  <si>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</si>
  <si>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</si>
  <si>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</si>
  <si>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</si>
  <si>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</si>
  <si>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</si>
  <si>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</si>
  <si>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</si>
  <si>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</si>
  <si>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</si>
  <si>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</si>
  <si>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</si>
  <si>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</si>
  <si>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</si>
  <si>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</si>
  <si>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</si>
  <si>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</si>
  <si>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</si>
  <si>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</si>
  <si>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</si>
  <si>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</si>
  <si>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</si>
  <si>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</si>
  <si>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</si>
  <si>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</si>
  <si>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</si>
  <si>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</si>
  <si>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</si>
  <si>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</si>
  <si>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</si>
  <si>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</si>
  <si>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</si>
  <si>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</si>
  <si>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</si>
  <si>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</si>
  <si>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</si>
  <si>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</si>
  <si>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</si>
  <si>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</si>
  <si>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</si>
  <si>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</si>
  <si>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</si>
  <si>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</si>
  <si>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</si>
  <si>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</si>
  <si>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</si>
  <si>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</si>
  <si>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</si>
  <si>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</si>
  <si>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</si>
  <si>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</si>
  <si>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</si>
  <si>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</si>
  <si>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</si>
  <si>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</si>
  <si>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</si>
  <si>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</si>
  <si>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</si>
  <si>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</si>
  <si>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</si>
  <si>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</si>
  <si>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</si>
  <si>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</si>
  <si>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</si>
  <si>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</si>
  <si>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</si>
  <si>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</si>
  <si>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</si>
  <si>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</si>
  <si>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</si>
  <si>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</si>
  <si>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</si>
  <si>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</si>
  <si>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</si>
  <si>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</si>
  <si>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</si>
  <si>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</si>
  <si>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</si>
  <si>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</si>
  <si>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</si>
  <si>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</si>
  <si>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</si>
  <si>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</si>
  <si>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</si>
  <si>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</si>
  <si>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</si>
  <si>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</si>
  <si>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</si>
  <si>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</si>
  <si>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</si>
  <si>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</si>
  <si>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</si>
  <si>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</si>
  <si>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</si>
  <si>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</si>
  <si>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</si>
  <si>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</si>
  <si>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</si>
  <si>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</si>
  <si>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</si>
  <si>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</si>
  <si>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</si>
  <si>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</si>
  <si>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</si>
  <si>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</si>
  <si>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</si>
  <si>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</si>
  <si>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</si>
  <si>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</si>
  <si>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</si>
  <si>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</si>
  <si>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</si>
  <si>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</si>
  <si>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</si>
  <si>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</si>
  <si>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</si>
  <si>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</si>
  <si>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</si>
  <si>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</si>
  <si>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</si>
  <si>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</si>
  <si>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</si>
  <si>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</si>
  <si>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</si>
  <si>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</si>
  <si>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</si>
  <si>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</si>
  <si>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</si>
  <si>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</si>
  <si>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</si>
  <si>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</si>
  <si>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</si>
  <si>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</si>
  <si>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</si>
  <si>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</si>
  <si>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</si>
  <si>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</si>
  <si>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</si>
  <si>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</si>
  <si>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</si>
  <si>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</si>
  <si>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</si>
  <si>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</si>
  <si>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</si>
  <si>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</si>
  <si>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</si>
  <si>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</si>
  <si>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</si>
  <si>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</si>
  <si>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</si>
  <si>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</si>
  <si>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</si>
  <si>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</si>
  <si>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</si>
  <si>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</si>
  <si>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</si>
  <si>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</si>
  <si>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</si>
  <si>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</si>
  <si>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</si>
  <si>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</si>
  <si>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</si>
  <si>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</si>
  <si>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</si>
  <si>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</si>
  <si>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</si>
  <si>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</si>
  <si>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</si>
  <si>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</si>
  <si>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</si>
  <si>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</si>
  <si>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</si>
  <si>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</si>
  <si>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</si>
  <si>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</si>
  <si>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</si>
  <si>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</si>
  <si>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</si>
  <si>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</si>
  <si>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</si>
  <si>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</si>
  <si>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</si>
  <si>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</si>
  <si>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</si>
  <si>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</si>
  <si>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</si>
  <si>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</si>
  <si>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</si>
  <si>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</si>
  <si>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</si>
  <si>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</si>
  <si>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</si>
  <si>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</si>
  <si>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</si>
  <si>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</si>
  <si>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</si>
  <si>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</si>
  <si>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</si>
  <si>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</si>
  <si>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</si>
  <si>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</si>
  <si>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</si>
  <si>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</si>
  <si>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</si>
  <si>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</si>
  <si>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</si>
  <si>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</si>
  <si>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</si>
  <si>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</si>
  <si>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</si>
  <si>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</si>
  <si>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</si>
  <si>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</si>
  <si>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</si>
  <si>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</si>
  <si>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</si>
  <si>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</si>
  <si>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</si>
  <si>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</si>
  <si>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</si>
  <si>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</si>
  <si>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</si>
  <si>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</si>
  <si>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</si>
  <si>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</si>
  <si>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</si>
  <si>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</si>
  <si>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</si>
  <si>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</si>
  <si>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</si>
  <si>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</si>
  <si>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</si>
  <si>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</si>
  <si>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</si>
  <si>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</si>
  <si>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</si>
  <si>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</si>
  <si>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</si>
  <si>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</si>
  <si>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</si>
  <si>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</si>
  <si>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</si>
  <si>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</si>
  <si>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</si>
  <si>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</si>
  <si>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</si>
  <si>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</si>
  <si>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</si>
  <si>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</si>
  <si>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</si>
  <si>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</si>
  <si>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</si>
  <si>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</si>
  <si>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</si>
  <si>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</si>
  <si>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</si>
  <si>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</si>
  <si>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</si>
  <si>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</si>
  <si>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</si>
  <si>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</si>
  <si>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</si>
  <si>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</si>
  <si>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</si>
  <si>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</si>
  <si>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</si>
  <si>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</si>
  <si>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</si>
  <si>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</si>
  <si>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</si>
  <si>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</si>
  <si>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</si>
  <si>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</si>
  <si>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</si>
  <si>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</si>
  <si>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</si>
  <si>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</si>
  <si>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</si>
  <si>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</si>
  <si>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</si>
  <si>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</si>
  <si>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</si>
  <si>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</si>
  <si>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</si>
  <si>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</si>
  <si>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</si>
  <si>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</si>
  <si>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</si>
  <si>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</si>
  <si>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</si>
  <si>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</si>
  <si>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</si>
  <si>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</si>
  <si>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</si>
  <si>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</si>
  <si>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</si>
  <si>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</si>
  <si>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</si>
  <si>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</si>
  <si>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</si>
  <si>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</si>
  <si>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</si>
  <si>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</si>
  <si>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</si>
  <si>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</si>
  <si>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</si>
  <si>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</si>
  <si>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</si>
  <si>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</si>
  <si>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</si>
  <si>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</si>
  <si>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</si>
  <si>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</si>
  <si>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</si>
  <si>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</si>
  <si>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</si>
  <si>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</si>
  <si>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</si>
  <si>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</si>
  <si>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</si>
  <si>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</si>
  <si>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</si>
  <si>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</si>
  <si>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</si>
  <si>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</si>
  <si>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</si>
  <si>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</si>
  <si>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</si>
  <si>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</si>
  <si>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</si>
  <si>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</si>
  <si>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</si>
  <si>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</si>
  <si>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</si>
  <si>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</si>
  <si>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</si>
  <si>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</si>
  <si>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</si>
  <si>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</si>
  <si>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</si>
  <si>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</si>
  <si>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</si>
  <si>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</si>
  <si>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</si>
  <si>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</si>
  <si>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</si>
  <si>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</si>
  <si>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</si>
  <si>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</si>
  <si>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</si>
  <si>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</si>
  <si>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</si>
  <si>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</si>
  <si>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</si>
  <si>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</si>
  <si>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</si>
  <si>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</si>
  <si>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</si>
  <si>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</si>
  <si>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</si>
  <si>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</si>
  <si>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</si>
  <si>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</si>
  <si>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</si>
  <si>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</si>
  <si>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</si>
  <si>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</si>
  <si>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</si>
  <si>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</si>
  <si>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</si>
  <si>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</si>
  <si>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</si>
  <si>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</si>
  <si>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</si>
  <si>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</si>
  <si>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</si>
  <si>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</si>
  <si>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</si>
  <si>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</si>
  <si>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</si>
  <si>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</si>
  <si>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</si>
  <si>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</si>
  <si>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</si>
  <si>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</si>
  <si>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</si>
  <si>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</si>
  <si>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</si>
  <si>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</si>
  <si>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</si>
  <si>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</si>
  <si>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</si>
  <si>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</si>
  <si>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</si>
  <si>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</si>
  <si>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</si>
  <si>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</si>
  <si>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</si>
  <si>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</si>
  <si>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</si>
  <si>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</si>
  <si>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</si>
  <si>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</si>
  <si>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</si>
  <si>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</si>
  <si>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</si>
  <si>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</si>
  <si>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</si>
  <si>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</si>
  <si>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</si>
  <si>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</si>
  <si>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</si>
  <si>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</si>
  <si>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</si>
  <si>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</si>
  <si>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</si>
  <si>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</si>
  <si>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</si>
  <si>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</si>
  <si>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</si>
  <si>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</si>
  <si>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</si>
  <si>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</si>
  <si>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</si>
  <si>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</si>
  <si>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</si>
  <si>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</si>
  <si>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</si>
  <si>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</si>
  <si>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</si>
  <si>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</si>
  <si>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</si>
  <si>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</si>
  <si>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</si>
  <si>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</si>
  <si>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</si>
  <si>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</si>
  <si>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</si>
  <si>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</si>
  <si>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</si>
  <si>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</si>
  <si>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</si>
  <si>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</si>
  <si>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</si>
  <si>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</si>
  <si>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</si>
  <si>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</si>
  <si>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</si>
  <si>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</si>
  <si>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</si>
  <si>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</si>
  <si>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</si>
  <si>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</si>
  <si>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</si>
  <si>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</si>
  <si>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</si>
  <si>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</si>
  <si>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</si>
  <si>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</si>
  <si>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</si>
  <si>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</si>
  <si>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</si>
  <si>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</si>
  <si>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</si>
  <si>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</si>
  <si>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</si>
  <si>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</si>
  <si>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</si>
  <si>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</si>
  <si>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</si>
  <si>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</si>
  <si>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</si>
  <si>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</si>
  <si>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</si>
  <si>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</si>
  <si>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</si>
  <si>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</si>
  <si>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</si>
  <si>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</si>
  <si>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</si>
  <si>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</si>
  <si>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</si>
  <si>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</si>
  <si>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</si>
  <si>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</si>
  <si>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</si>
  <si>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</si>
  <si>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</si>
  <si>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</si>
  <si>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</si>
  <si>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</si>
  <si>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</si>
  <si>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</si>
  <si>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</si>
  <si>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</si>
  <si>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</si>
  <si>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</si>
  <si>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</si>
  <si>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</si>
  <si>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</si>
  <si>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</si>
  <si>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</si>
  <si>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</si>
  <si>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</si>
  <si>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</si>
  <si>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</si>
  <si>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</si>
  <si>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</si>
  <si>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</si>
  <si>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</si>
  <si>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</si>
  <si>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</si>
  <si>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</si>
  <si>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</si>
  <si>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</si>
  <si>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</si>
  <si>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</si>
  <si>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</si>
  <si>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</si>
  <si>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</si>
  <si>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</si>
  <si>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</si>
  <si>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</si>
  <si>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</si>
  <si>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</si>
  <si>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</si>
  <si>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</si>
  <si>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</si>
  <si>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</si>
  <si>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</si>
  <si>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</si>
  <si>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</si>
  <si>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</si>
  <si>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</si>
  <si>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</si>
  <si>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</si>
  <si>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</si>
  <si>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</si>
  <si>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</si>
  <si>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</si>
  <si>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</si>
  <si>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</si>
  <si>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</si>
  <si>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</si>
  <si>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</si>
  <si>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</si>
  <si>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</si>
  <si>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</si>
  <si>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</si>
  <si>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</si>
  <si>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</si>
  <si>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</si>
  <si>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</si>
  <si>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</si>
  <si>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</si>
  <si>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</si>
  <si>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</si>
  <si>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</si>
  <si>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</si>
  <si>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</si>
  <si>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</si>
  <si>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</si>
  <si>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</si>
  <si>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</si>
  <si>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</si>
  <si>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</si>
  <si>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</si>
  <si>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</si>
  <si>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</si>
  <si>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</si>
  <si>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</si>
  <si>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</si>
  <si>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</si>
  <si>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</si>
  <si>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</si>
  <si>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</si>
  <si>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</si>
  <si>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</si>
  <si>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</si>
  <si>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</si>
  <si>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</si>
  <si>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</si>
  <si>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</si>
  <si>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</si>
  <si>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</si>
  <si>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</si>
  <si>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</si>
  <si>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</si>
  <si>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</si>
  <si>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</si>
  <si>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</si>
  <si>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</si>
  <si>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</si>
  <si>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</si>
  <si>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</si>
  <si>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</si>
  <si>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</si>
  <si>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</si>
  <si>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</si>
  <si>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</si>
  <si>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</si>
  <si>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</si>
  <si>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</si>
  <si>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</si>
  <si>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</si>
  <si>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</si>
  <si>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</si>
  <si>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</si>
  <si>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</si>
  <si>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</si>
  <si>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</si>
  <si>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</si>
  <si>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</si>
  <si>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</si>
  <si>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</si>
  <si>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</si>
  <si>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</si>
  <si>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</si>
  <si>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</si>
  <si>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</si>
  <si>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</si>
  <si>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</si>
  <si>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</si>
  <si>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</si>
  <si>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</si>
  <si>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</si>
  <si>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</si>
  <si>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</si>
  <si>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</si>
  <si>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</si>
  <si>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</si>
  <si>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</si>
  <si>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</si>
  <si>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</si>
  <si>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</si>
  <si>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</si>
  <si>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</si>
  <si>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</si>
  <si>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</si>
  <si>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</si>
  <si>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</si>
  <si>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</si>
  <si>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</si>
  <si>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</si>
  <si>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</si>
  <si>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</si>
  <si>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</si>
  <si>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</si>
  <si>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</si>
  <si>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</si>
  <si>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</si>
  <si>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</si>
  <si>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</si>
  <si>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</si>
  <si>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</si>
  <si>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</si>
  <si>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</si>
  <si>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</si>
  <si>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</si>
  <si>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</si>
  <si>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</si>
  <si>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</si>
  <si>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</si>
  <si>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</si>
  <si>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</si>
  <si>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</si>
  <si>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</si>
  <si>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</si>
  <si>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</si>
  <si>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</si>
  <si>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</si>
  <si>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</si>
  <si>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</si>
  <si>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</si>
  <si>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</si>
  <si>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</si>
  <si>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</si>
  <si>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</si>
  <si>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</si>
  <si>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</si>
  <si>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</si>
  <si>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</si>
  <si>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</si>
  <si>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</si>
  <si>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</si>
  <si>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</si>
  <si>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</si>
  <si>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</si>
  <si>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</si>
  <si>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</si>
  <si>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</si>
  <si>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</si>
  <si>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</si>
  <si>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</si>
  <si>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</si>
  <si>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</si>
  <si>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</si>
  <si>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</si>
  <si>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</si>
  <si>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</si>
  <si>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</si>
  <si>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</si>
  <si>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</si>
  <si>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</si>
  <si>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</si>
  <si>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</si>
  <si>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</si>
  <si>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</si>
  <si>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</si>
  <si>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</si>
  <si>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</si>
  <si>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</si>
  <si>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</si>
  <si>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</si>
  <si>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</si>
  <si>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</si>
  <si>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</si>
  <si>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</si>
  <si>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</si>
  <si>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</si>
  <si>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</si>
  <si>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</si>
  <si>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</si>
  <si>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</si>
  <si>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</si>
  <si>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</si>
  <si>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</si>
  <si>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</si>
  <si>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</si>
  <si>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</si>
  <si>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</si>
  <si>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</si>
  <si>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</si>
  <si>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</si>
  <si>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</si>
  <si>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</si>
  <si>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</si>
  <si>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</si>
  <si>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</si>
  <si>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</si>
  <si>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</si>
  <si>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</si>
  <si>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</si>
  <si>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</si>
  <si>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</si>
  <si>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</si>
  <si>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</si>
  <si>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</si>
  <si>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</si>
  <si>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</si>
  <si>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</si>
  <si>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</si>
  <si>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</si>
  <si>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</si>
  <si>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</si>
  <si>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</si>
  <si>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</si>
  <si>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</si>
  <si>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</si>
  <si>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</si>
  <si>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</si>
  <si>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</si>
  <si>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</si>
  <si>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</si>
  <si>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</si>
  <si>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</si>
  <si>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</si>
  <si>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</si>
  <si>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</si>
  <si>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</si>
  <si>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</si>
  <si>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</si>
  <si>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</si>
  <si>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</si>
  <si>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</si>
  <si>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</si>
  <si>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</si>
  <si>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</si>
  <si>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</si>
  <si>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</si>
  <si>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</si>
  <si>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</si>
  <si>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</si>
  <si>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</si>
  <si>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</si>
  <si>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</si>
  <si>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</si>
  <si>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</si>
  <si>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</si>
  <si>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</si>
  <si>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</si>
  <si>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</si>
  <si>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</si>
  <si>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</si>
  <si>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</si>
  <si>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</si>
  <si>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</si>
  <si>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</si>
  <si>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</si>
  <si>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</si>
  <si>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</si>
  <si>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</si>
  <si>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</si>
  <si>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</si>
  <si>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</si>
  <si>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</si>
  <si>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</si>
  <si>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</si>
  <si>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</si>
  <si>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</si>
  <si>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</si>
  <si>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</si>
  <si>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</si>
  <si>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</si>
  <si>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</si>
  <si>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</si>
  <si>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</si>
  <si>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</si>
  <si>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</si>
  <si>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</si>
  <si>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</si>
  <si>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</si>
  <si>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</si>
  <si>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</si>
  <si>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</si>
  <si>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</si>
  <si>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</si>
  <si>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</si>
  <si>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</si>
  <si>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</si>
  <si>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</si>
  <si>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</si>
  <si>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</si>
  <si>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</si>
  <si>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</si>
  <si>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</si>
  <si>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</si>
  <si>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</si>
  <si>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</si>
  <si>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</si>
  <si>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</si>
  <si>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</si>
  <si>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</si>
  <si>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</si>
  <si>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</si>
  <si>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</si>
  <si>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</si>
  <si>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</si>
  <si>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</si>
  <si>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</si>
  <si>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</si>
  <si>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</si>
  <si>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</si>
  <si>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</si>
  <si>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</si>
  <si>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</si>
  <si>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</si>
  <si>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</si>
  <si>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</si>
  <si>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</si>
  <si>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</si>
  <si>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</si>
  <si>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</si>
  <si>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</si>
  <si>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</si>
  <si>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</si>
  <si>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</si>
  <si>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</si>
  <si>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</si>
  <si>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</si>
  <si>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</si>
  <si>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</si>
  <si>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</si>
  <si>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</si>
  <si>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</si>
  <si>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</si>
  <si>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</si>
  <si>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</si>
  <si>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</si>
  <si>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</si>
  <si>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</si>
  <si>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</si>
  <si>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</si>
  <si>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</si>
  <si>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</si>
  <si>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</si>
  <si>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</si>
  <si>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</si>
  <si>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</si>
  <si>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</si>
  <si>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</si>
  <si>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</si>
  <si>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</si>
  <si>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</si>
  <si>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</si>
  <si>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</si>
  <si>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</si>
  <si>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</si>
  <si>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</si>
  <si>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</si>
  <si>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</si>
  <si>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</si>
  <si>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</si>
  <si>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</si>
  <si>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</si>
  <si>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</si>
  <si>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</si>
  <si>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</si>
  <si>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</si>
  <si>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</si>
  <si>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</si>
  <si>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</si>
  <si>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</si>
  <si>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</si>
  <si>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</si>
  <si>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</si>
  <si>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</si>
  <si>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</si>
  <si>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</si>
  <si>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</si>
  <si>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</si>
  <si>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</si>
  <si>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</si>
  <si>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</si>
  <si>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</si>
  <si>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</si>
  <si>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</si>
  <si>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</si>
  <si>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</si>
  <si>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</si>
  <si>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</si>
  <si>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</si>
  <si>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</si>
  <si>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</si>
  <si>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</si>
  <si>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</si>
  <si>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</si>
  <si>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</si>
  <si>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</si>
  <si>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</si>
  <si>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</si>
  <si>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</si>
  <si>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</si>
  <si>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</si>
  <si>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</si>
  <si>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</si>
  <si>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</si>
  <si>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</si>
  <si>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</si>
  <si>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</si>
  <si>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</si>
  <si>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</si>
  <si>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</si>
  <si>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</si>
  <si>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</si>
  <si>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</si>
  <si>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</si>
  <si>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</si>
  <si>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</si>
  <si>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</si>
  <si>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</si>
  <si>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</si>
  <si>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</si>
  <si>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</si>
  <si>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</si>
  <si>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</si>
  <si>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</si>
  <si>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</si>
  <si>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</si>
  <si>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</si>
  <si>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</si>
  <si>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</si>
  <si>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</si>
  <si>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</si>
  <si>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</si>
  <si>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</si>
  <si>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</si>
  <si>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</si>
  <si>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</si>
  <si>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</si>
  <si>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</si>
  <si>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</si>
  <si>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</si>
  <si>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</si>
  <si>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</si>
  <si>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</si>
  <si>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</si>
  <si>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</si>
  <si>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</si>
  <si>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</si>
  <si>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</si>
  <si>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</si>
  <si>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</si>
  <si>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</si>
  <si>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</si>
  <si>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</si>
  <si>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</si>
  <si>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</si>
  <si>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</si>
  <si>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</si>
  <si>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</si>
  <si>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</si>
  <si>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</si>
  <si>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</si>
  <si>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</si>
  <si>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</si>
  <si>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</si>
  <si>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</si>
  <si>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</si>
  <si>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</si>
  <si>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</si>
  <si>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</si>
  <si>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</si>
  <si>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</si>
  <si>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</si>
  <si>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</si>
  <si>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</si>
  <si>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</si>
  <si>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</si>
  <si>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</si>
  <si>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</si>
  <si>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</si>
  <si>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</si>
  <si>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</si>
  <si>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</si>
  <si>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</si>
  <si>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</si>
  <si>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</si>
  <si>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</si>
  <si>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</si>
  <si>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</si>
  <si>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</si>
  <si>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</si>
  <si>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</si>
  <si>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</si>
  <si>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</si>
  <si>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</si>
  <si>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</si>
  <si>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</si>
  <si>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</si>
  <si>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</si>
  <si>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</si>
  <si>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</si>
  <si>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</si>
  <si>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</si>
  <si>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</si>
  <si>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</si>
  <si>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</si>
  <si>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</si>
  <si>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</si>
  <si>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</si>
  <si>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</si>
  <si>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</si>
  <si>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</si>
  <si>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</si>
  <si>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</si>
  <si>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</si>
  <si>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</si>
  <si>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</si>
  <si>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</si>
  <si>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</si>
  <si>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</si>
  <si>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</si>
  <si>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</si>
  <si>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</si>
  <si>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</si>
  <si>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</si>
  <si>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</si>
  <si>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</si>
  <si>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</si>
  <si>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</si>
  <si>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</si>
  <si>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</si>
  <si>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</si>
  <si>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</si>
  <si>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</si>
  <si>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</si>
  <si>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</si>
  <si>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</si>
  <si>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</si>
  <si>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</si>
  <si>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</si>
  <si>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</si>
  <si>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</si>
  <si>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</si>
  <si>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</si>
  <si>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</si>
  <si>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</si>
  <si>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</si>
  <si>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</si>
  <si>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</si>
  <si>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</si>
  <si>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</si>
  <si>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</si>
  <si>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</si>
  <si>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</si>
  <si>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</si>
  <si>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</si>
  <si>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</si>
  <si>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</si>
  <si>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</si>
  <si>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</si>
  <si>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</si>
  <si>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</si>
  <si>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</si>
  <si>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</si>
  <si>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</si>
  <si>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</si>
  <si>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</si>
  <si>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</si>
  <si>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</si>
  <si>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</si>
  <si>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</si>
  <si>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</si>
  <si>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</si>
  <si>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</si>
  <si>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</si>
  <si>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</si>
  <si>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</si>
  <si>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</si>
  <si>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</si>
  <si>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</si>
  <si>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</si>
  <si>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</si>
  <si>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</si>
  <si>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</si>
  <si>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</si>
  <si>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</si>
  <si>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</si>
  <si>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</si>
  <si>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</si>
  <si>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</si>
  <si>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</si>
  <si>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</si>
  <si>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</si>
  <si>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</si>
  <si>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</si>
  <si>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</si>
  <si>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</si>
  <si>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</si>
  <si>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</si>
  <si>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</si>
  <si>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</si>
  <si>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</si>
  <si>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</si>
  <si>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</si>
  <si>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</si>
  <si>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</si>
  <si>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</si>
  <si>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</si>
  <si>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</si>
  <si>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</si>
  <si>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</si>
  <si>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</si>
  <si>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</si>
  <si>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</si>
  <si>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</si>
  <si>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</si>
  <si>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</si>
  <si>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</si>
  <si>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</si>
  <si>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</si>
  <si>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</si>
  <si>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</si>
  <si>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</si>
  <si>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</si>
  <si>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</si>
  <si>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</si>
  <si>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</si>
  <si>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</si>
  <si>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</si>
  <si>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</si>
  <si>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</si>
  <si>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</si>
  <si>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</si>
  <si>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</si>
  <si>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</si>
  <si>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</si>
  <si>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</si>
  <si>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</si>
  <si>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</si>
  <si>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</si>
  <si>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</si>
  <si>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</si>
  <si>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</si>
  <si>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</si>
  <si>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</si>
  <si>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</si>
  <si>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</si>
  <si>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</si>
  <si>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</si>
  <si>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</si>
  <si>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</si>
  <si>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</si>
  <si>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</si>
  <si>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</si>
  <si>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</si>
  <si>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</si>
  <si>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</si>
  <si>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</si>
  <si>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</si>
  <si>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</si>
  <si>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</si>
  <si>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</si>
  <si>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</si>
  <si>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</si>
  <si>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</si>
  <si>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</si>
  <si>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</si>
  <si>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</si>
  <si>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</si>
  <si>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</si>
  <si>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</si>
  <si>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</si>
  <si>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</si>
  <si>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</si>
  <si>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</si>
  <si>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</si>
  <si>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</si>
  <si>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</si>
  <si>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</si>
  <si>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</si>
  <si>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</si>
  <si>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</si>
  <si>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</si>
  <si>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</si>
  <si>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</si>
  <si>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</si>
  <si>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</si>
  <si>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</si>
  <si>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</si>
  <si>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</si>
  <si>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</si>
  <si>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</si>
  <si>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</si>
  <si>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</si>
  <si>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</si>
  <si>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</si>
  <si>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</si>
  <si>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</si>
  <si>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</si>
  <si>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</si>
  <si>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</si>
  <si>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</si>
  <si>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</si>
  <si>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</si>
  <si>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</si>
  <si>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</si>
  <si>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</si>
  <si>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</si>
  <si>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</si>
  <si>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</si>
  <si>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</si>
  <si>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</si>
  <si>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</si>
  <si>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</si>
  <si>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</si>
  <si>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</si>
  <si>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</si>
  <si>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</si>
  <si>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</si>
  <si>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</si>
  <si>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</si>
  <si>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</si>
  <si>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</si>
  <si>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</si>
  <si>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</si>
  <si>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</si>
  <si>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</si>
  <si>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</si>
  <si>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</si>
  <si>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</si>
  <si>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</si>
  <si>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</si>
  <si>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</si>
  <si>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</si>
  <si>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</si>
  <si>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</si>
  <si>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</si>
  <si>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</si>
  <si>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</si>
  <si>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</si>
  <si>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</si>
  <si>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</si>
  <si>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</si>
  <si>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</si>
  <si>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</si>
  <si>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</si>
  <si>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</si>
  <si>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</si>
  <si>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</si>
  <si>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</si>
  <si>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</si>
  <si>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</si>
  <si>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</si>
  <si>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</si>
  <si>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</si>
  <si>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</si>
  <si>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</si>
  <si>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</si>
  <si>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</si>
  <si>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</si>
  <si>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</si>
  <si>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</si>
  <si>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</si>
  <si>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</si>
  <si>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</si>
  <si>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</si>
  <si>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</si>
  <si>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</si>
  <si>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</si>
  <si>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</si>
  <si>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</si>
  <si>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</si>
  <si>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</si>
  <si>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</si>
  <si>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</si>
  <si>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</si>
  <si>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</si>
  <si>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</si>
  <si>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</si>
  <si>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</si>
  <si>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</si>
  <si>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</si>
  <si>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</si>
  <si>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</si>
  <si>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</si>
  <si>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</si>
  <si>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</si>
  <si>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</si>
  <si>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</si>
  <si>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</si>
  <si>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</si>
  <si>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</si>
  <si>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</si>
  <si>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</si>
  <si>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</si>
  <si>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</si>
  <si>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</si>
  <si>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</si>
  <si>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</si>
  <si>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</si>
  <si>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</si>
  <si>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</si>
  <si>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</si>
  <si>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</si>
  <si>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</si>
  <si>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</si>
  <si>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</si>
  <si>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</si>
  <si>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</si>
  <si>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</si>
  <si>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</si>
  <si>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</si>
  <si>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</si>
  <si>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</si>
  <si>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</si>
  <si>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</si>
  <si>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</si>
  <si>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</si>
  <si>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</si>
  <si>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</si>
  <si>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</si>
  <si>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</si>
  <si>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</si>
  <si>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</si>
  <si>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</si>
  <si>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</si>
  <si>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</si>
  <si>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</si>
  <si>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</si>
  <si>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</si>
  <si>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</si>
  <si>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</si>
  <si>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</si>
  <si>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</si>
  <si>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</si>
  <si>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</si>
  <si>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</si>
  <si>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</si>
  <si>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</si>
  <si>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</si>
  <si>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</si>
  <si>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</si>
  <si>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</si>
  <si>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</si>
  <si>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</si>
  <si>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</si>
  <si>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</si>
  <si>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</si>
  <si>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</si>
  <si>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</si>
  <si>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</si>
  <si>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</si>
  <si>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</si>
  <si>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</si>
  <si>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</si>
  <si>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</si>
  <si>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</si>
  <si>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</si>
  <si>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</si>
  <si>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</si>
  <si>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</si>
  <si>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</si>
  <si>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</si>
  <si>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</si>
  <si>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</si>
  <si>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</si>
  <si>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</si>
  <si>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</si>
  <si>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</si>
  <si>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</si>
  <si>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</si>
  <si>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</si>
  <si>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</si>
  <si>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</si>
  <si>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</si>
  <si>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</si>
  <si>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</si>
  <si>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</si>
  <si>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</si>
  <si>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</si>
  <si>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</si>
  <si>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</si>
  <si>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</si>
  <si>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</si>
  <si>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</si>
  <si>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</si>
  <si>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</si>
  <si>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</si>
  <si>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</si>
  <si>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</si>
  <si>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</si>
  <si>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</si>
  <si>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</si>
  <si>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</si>
  <si>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</si>
  <si>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</si>
  <si>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</si>
  <si>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</si>
  <si>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</si>
  <si>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</si>
  <si>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</si>
  <si>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</si>
  <si>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</si>
  <si>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</si>
  <si>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</si>
  <si>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</si>
  <si>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</si>
  <si>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</si>
  <si>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</si>
  <si>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</si>
  <si>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</si>
  <si>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</si>
  <si>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</si>
  <si>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</si>
  <si>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</si>
  <si>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</si>
  <si>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</si>
  <si>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</si>
  <si>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</si>
  <si>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</si>
  <si>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</si>
  <si>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</si>
  <si>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</si>
  <si>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</si>
  <si>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</si>
  <si>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</si>
  <si>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</si>
  <si>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</si>
  <si>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</si>
  <si>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</si>
  <si>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</si>
  <si>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</si>
  <si>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</si>
  <si>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</si>
  <si>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</si>
  <si>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</si>
  <si>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</si>
  <si>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</si>
  <si>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</si>
  <si>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</si>
  <si>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</si>
  <si>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</si>
  <si>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</si>
  <si>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</si>
  <si>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</si>
  <si>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</si>
  <si>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</si>
  <si>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</si>
  <si>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</si>
  <si>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</si>
  <si>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</si>
  <si>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</si>
  <si>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</si>
  <si>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</si>
  <si>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</si>
  <si>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</si>
  <si>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</si>
  <si>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</si>
  <si>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</si>
  <si>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</si>
  <si>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</si>
  <si>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</si>
  <si>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</si>
  <si>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</si>
  <si>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</si>
  <si>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</si>
  <si>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</si>
  <si>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</si>
  <si>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</si>
  <si>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</si>
  <si>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</si>
  <si>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</si>
  <si>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</si>
  <si>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</si>
  <si>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</si>
  <si>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</si>
  <si>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</si>
  <si>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</si>
  <si>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</si>
  <si>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</si>
  <si>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</si>
  <si>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</si>
  <si>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</si>
  <si>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</si>
  <si>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</si>
  <si>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</si>
  <si>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</si>
  <si>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</si>
  <si>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</si>
  <si>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</si>
  <si>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</si>
  <si>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</si>
  <si>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</si>
  <si>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</si>
  <si>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</si>
  <si>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</si>
  <si>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</si>
  <si>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</si>
  <si>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</si>
  <si>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</si>
  <si>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</si>
  <si>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</si>
  <si>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</si>
  <si>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</si>
  <si>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</si>
  <si>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</si>
  <si>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</si>
  <si>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</si>
  <si>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</si>
  <si>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</si>
  <si>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</si>
  <si>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</si>
  <si>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</si>
  <si>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</si>
  <si>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</si>
  <si>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</si>
  <si>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</si>
  <si>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</si>
  <si>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</si>
  <si>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</si>
  <si>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</si>
  <si>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</si>
  <si>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</si>
  <si>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</si>
  <si>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</si>
  <si>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</si>
  <si>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</si>
  <si>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</si>
  <si>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</si>
  <si>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</si>
  <si>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</si>
  <si>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</si>
  <si>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</si>
  <si>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</si>
  <si>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</si>
  <si>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</si>
  <si>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</si>
  <si>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</si>
  <si>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</si>
  <si>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</si>
  <si>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</si>
  <si>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</si>
  <si>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</si>
  <si>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</si>
  <si>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</si>
  <si>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</si>
  <si>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</si>
  <si>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</si>
  <si>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</si>
  <si>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</si>
  <si>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</si>
  <si>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</si>
  <si>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</si>
  <si>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</si>
  <si>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</si>
  <si>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</si>
  <si>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</si>
  <si>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</si>
  <si>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</si>
  <si>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</si>
  <si>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</si>
  <si>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</si>
  <si>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</si>
  <si>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</si>
  <si>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</si>
  <si>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</si>
  <si>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</si>
  <si>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</si>
  <si>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</si>
  <si>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</si>
  <si>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</si>
  <si>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</si>
  <si>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</si>
  <si>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</si>
  <si>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</si>
  <si>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</si>
  <si>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</si>
  <si>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</si>
  <si>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</si>
  <si>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</si>
  <si>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</si>
  <si>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</si>
  <si>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</si>
  <si>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</si>
  <si>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</si>
  <si>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</si>
  <si>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</si>
  <si>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</si>
  <si>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</si>
  <si>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</si>
  <si>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</si>
  <si>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</si>
  <si>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</si>
  <si>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</si>
  <si>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</si>
  <si>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</si>
  <si>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</si>
  <si>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</si>
  <si>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</si>
  <si>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</si>
  <si>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</si>
  <si>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</si>
  <si>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</si>
  <si>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</si>
  <si>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</si>
  <si>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</si>
  <si>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</si>
  <si>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</si>
  <si>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</si>
  <si>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</si>
  <si>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</si>
  <si>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</si>
  <si>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</si>
  <si>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</si>
  <si>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</si>
  <si>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</si>
  <si>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</si>
  <si>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</si>
  <si>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</si>
  <si>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</si>
  <si>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</si>
  <si>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</si>
  <si>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</si>
  <si>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</si>
  <si>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</si>
  <si>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</si>
  <si>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</si>
  <si>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</si>
  <si>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</si>
  <si>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</si>
  <si>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</si>
  <si>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</si>
  <si>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</si>
  <si>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</si>
  <si>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</si>
  <si>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</si>
  <si>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</si>
  <si>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</si>
  <si>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</si>
  <si>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</si>
  <si>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</si>
  <si>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</si>
  <si>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</si>
  <si>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</si>
  <si>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</si>
  <si>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</si>
  <si>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</si>
  <si>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</si>
  <si>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</si>
  <si>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</si>
  <si>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</si>
  <si>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</si>
  <si>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</si>
  <si>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</si>
  <si>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</si>
  <si>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</si>
  <si>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</si>
  <si>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</si>
  <si>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</si>
  <si>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</si>
  <si>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</si>
  <si>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</si>
  <si>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</si>
  <si>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</si>
  <si>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</si>
  <si>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</si>
  <si>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</si>
  <si>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</si>
  <si>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</si>
  <si>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</si>
  <si>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</si>
  <si>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</si>
  <si>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</si>
  <si>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</si>
  <si>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</si>
  <si>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</si>
  <si>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</si>
  <si>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</si>
  <si>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</si>
  <si>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</si>
  <si>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</si>
  <si>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</si>
  <si>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</si>
  <si>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</si>
  <si>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</si>
  <si>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</si>
  <si>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</si>
  <si>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</si>
  <si>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</si>
  <si>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</si>
  <si>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</si>
  <si>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</si>
  <si>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</si>
  <si>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</si>
  <si>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</si>
  <si>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</si>
  <si>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</si>
  <si>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</si>
  <si>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</si>
  <si>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</si>
  <si>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</si>
  <si>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</si>
  <si>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</si>
  <si>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</si>
  <si>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</si>
  <si>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</si>
  <si>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</si>
  <si>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</si>
  <si>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</si>
  <si>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</si>
  <si>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</si>
  <si>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</si>
  <si>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</si>
  <si>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</si>
  <si>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</si>
  <si>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</si>
  <si>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</si>
  <si>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</si>
  <si>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</si>
  <si>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</si>
  <si>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</si>
  <si>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</si>
  <si>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</si>
  <si>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</si>
  <si>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</si>
  <si>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</si>
  <si>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</si>
  <si>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</si>
  <si>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</si>
  <si>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</si>
  <si>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</si>
  <si>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</si>
  <si>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</si>
  <si>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</si>
  <si>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</si>
  <si>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</si>
  <si>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</si>
  <si>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</si>
  <si>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</si>
  <si>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</si>
  <si>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</si>
  <si>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</si>
  <si>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</si>
  <si>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</si>
  <si>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</si>
  <si>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</si>
  <si>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</si>
  <si>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</si>
  <si>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</si>
  <si>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</si>
  <si>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</si>
  <si>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</si>
  <si>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</si>
  <si>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</si>
  <si>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</si>
  <si>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</si>
  <si>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</si>
  <si>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</si>
  <si>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</si>
  <si>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</si>
  <si>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</si>
  <si>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</si>
  <si>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</si>
  <si>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</si>
  <si>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</si>
  <si>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</si>
  <si>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</si>
  <si>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</si>
  <si>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</si>
  <si>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</si>
  <si>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</si>
  <si>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</si>
  <si>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</si>
  <si>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</si>
  <si>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</si>
  <si>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</si>
  <si>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</si>
  <si>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</si>
  <si>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</si>
  <si>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</si>
  <si>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</si>
  <si>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</si>
  <si>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</si>
  <si>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</si>
  <si>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</si>
  <si>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</si>
  <si>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</si>
  <si>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</si>
  <si>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</si>
  <si>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</si>
  <si>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</si>
  <si>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</si>
  <si>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</si>
  <si>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</si>
  <si>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</si>
  <si>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</si>
  <si>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</si>
  <si>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</si>
  <si>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</si>
  <si>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</si>
  <si>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</si>
  <si>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</si>
  <si>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</si>
  <si>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</si>
  <si>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</si>
  <si>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</si>
  <si>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</si>
  <si>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</si>
  <si>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</si>
  <si>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</si>
  <si>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</si>
  <si>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</si>
  <si>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</si>
  <si>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</si>
  <si>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</si>
  <si>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</si>
  <si>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</si>
  <si>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</si>
  <si>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</si>
  <si>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</si>
  <si>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</si>
  <si>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</si>
  <si>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</si>
  <si>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</si>
  <si>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</si>
  <si>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</si>
  <si>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</si>
  <si>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</si>
  <si>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</si>
  <si>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</si>
  <si>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</si>
  <si>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</si>
  <si>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</si>
  <si>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</si>
  <si>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</si>
  <si>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</si>
  <si>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</si>
  <si>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</si>
  <si>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</si>
  <si>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</si>
  <si>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</si>
  <si>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</si>
  <si>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</si>
  <si>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</si>
  <si>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</si>
  <si>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</si>
  <si>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</si>
  <si>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</si>
  <si>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</si>
  <si>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</si>
  <si>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</si>
  <si>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</si>
  <si>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</si>
  <si>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</si>
  <si>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</si>
  <si>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</si>
  <si>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</si>
  <si>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</si>
  <si>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</si>
  <si>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</si>
  <si>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</si>
  <si>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</si>
  <si>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</si>
  <si>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</si>
  <si>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</si>
  <si>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</si>
  <si>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</si>
  <si>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</si>
  <si>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</si>
  <si>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</si>
  <si>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</si>
  <si>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</si>
  <si>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</si>
  <si>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</si>
  <si>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</si>
  <si>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</si>
  <si>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</si>
  <si>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</si>
  <si>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</si>
  <si>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</si>
  <si>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</si>
  <si>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</si>
  <si>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</si>
  <si>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</si>
  <si>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</si>
  <si>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</si>
  <si>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</si>
  <si>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</si>
  <si>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</si>
  <si>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</si>
  <si>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</si>
  <si>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</si>
  <si>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</si>
  <si>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</si>
  <si>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</si>
  <si>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</si>
  <si>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</si>
  <si>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</si>
  <si>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</si>
  <si>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</si>
  <si>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</si>
  <si>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</si>
  <si>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</si>
  <si>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</si>
  <si>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</si>
  <si>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</si>
  <si>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</si>
  <si>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</si>
  <si>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</si>
  <si>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</si>
  <si>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</si>
  <si>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</si>
  <si>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</si>
  <si>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</si>
  <si>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</si>
  <si>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</si>
  <si>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</si>
  <si>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</si>
  <si>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</si>
  <si>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</si>
  <si>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</si>
  <si>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</si>
  <si>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</si>
  <si>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</si>
  <si>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</si>
  <si>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</si>
  <si>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</si>
  <si>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</si>
  <si>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</si>
  <si>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</si>
  <si>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</si>
  <si>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</si>
  <si>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</si>
  <si>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</si>
  <si>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</si>
  <si>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</si>
  <si>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</si>
  <si>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</si>
  <si>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</si>
  <si>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</si>
  <si>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</si>
  <si>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</si>
  <si>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</si>
  <si>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</si>
  <si>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</si>
  <si>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</si>
  <si>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</si>
  <si>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</si>
  <si>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</si>
  <si>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</si>
  <si>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</si>
  <si>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</si>
  <si>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</si>
  <si>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</si>
  <si>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</si>
  <si>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</si>
  <si>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</si>
  <si>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</si>
  <si>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</si>
  <si>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</si>
  <si>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</si>
  <si>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</si>
  <si>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</si>
  <si>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</si>
  <si>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</si>
  <si>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</si>
  <si>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</si>
  <si>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</si>
  <si>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</si>
  <si>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</si>
  <si>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</si>
  <si>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</si>
  <si>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</si>
  <si>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</si>
  <si>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</si>
  <si>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</si>
  <si>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</si>
  <si>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</si>
  <si>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</si>
  <si>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</si>
  <si>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</si>
  <si>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</si>
  <si>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</si>
  <si>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</si>
  <si>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</si>
  <si>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</si>
  <si>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</si>
  <si>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</si>
  <si>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</si>
  <si>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</si>
  <si>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</si>
  <si>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</si>
  <si>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</si>
  <si>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</si>
  <si>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</si>
  <si>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</si>
  <si>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</si>
  <si>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</si>
  <si>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</si>
  <si>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</si>
  <si>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</si>
  <si>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</si>
  <si>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</si>
  <si>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</si>
  <si>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</si>
  <si>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</si>
  <si>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</si>
  <si>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</si>
  <si>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</si>
  <si>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</si>
  <si>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</si>
  <si>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</si>
  <si>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</si>
  <si>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</si>
  <si>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</si>
  <si>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</si>
  <si>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</si>
  <si>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</si>
  <si>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</si>
  <si>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</si>
  <si>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</si>
  <si>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</si>
  <si>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</si>
  <si>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</si>
  <si>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</si>
  <si>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</si>
  <si>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</si>
  <si>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</si>
  <si>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</si>
  <si>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</si>
  <si>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</si>
  <si>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</si>
  <si>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</si>
  <si>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</si>
  <si>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</si>
  <si>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</si>
  <si>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</si>
  <si>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</si>
  <si>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</si>
  <si>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</si>
  <si>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</si>
  <si>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</si>
  <si>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</si>
  <si>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</si>
  <si>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</si>
  <si>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</si>
  <si>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</si>
  <si>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</si>
  <si>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</si>
  <si>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</si>
  <si>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</si>
  <si>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</si>
  <si>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</si>
  <si>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</si>
  <si>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</si>
  <si>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</si>
  <si>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</si>
  <si>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</si>
  <si>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</si>
  <si>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</si>
  <si>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</si>
  <si>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</si>
  <si>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</si>
  <si>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</si>
  <si>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</si>
  <si>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</si>
  <si>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</si>
  <si>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</si>
  <si>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</si>
  <si>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</si>
  <si>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</si>
  <si>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</si>
  <si>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</si>
  <si>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</si>
  <si>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</si>
  <si>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</si>
  <si>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</si>
  <si>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</si>
  <si>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</si>
  <si>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</si>
  <si>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</si>
  <si>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</si>
  <si>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</si>
  <si>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</si>
  <si>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</si>
  <si>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</si>
  <si>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</si>
  <si>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</si>
  <si>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</si>
  <si>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</si>
  <si>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</si>
  <si>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</si>
  <si>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</si>
  <si>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</si>
  <si>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</si>
  <si>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</si>
  <si>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</si>
  <si>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</si>
  <si>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</si>
  <si>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</si>
  <si>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</si>
  <si>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</si>
  <si>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</si>
  <si>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</si>
  <si>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</si>
  <si>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</si>
  <si>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</si>
  <si>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</si>
  <si>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</si>
  <si>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</si>
  <si>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</si>
  <si>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</si>
  <si>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</si>
  <si>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</si>
  <si>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</si>
  <si>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</si>
  <si>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</si>
  <si>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</si>
  <si>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</si>
  <si>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</si>
  <si>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</si>
  <si>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</si>
  <si>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</si>
  <si>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</si>
  <si>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</si>
  <si>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</si>
  <si>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</si>
  <si>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</si>
  <si>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</si>
  <si>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</si>
  <si>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</si>
  <si>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</si>
  <si>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</si>
  <si>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</si>
  <si>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</si>
  <si>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</si>
  <si>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</si>
  <si>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</si>
  <si>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</si>
  <si>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</si>
  <si>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</si>
  <si>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</si>
  <si>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</si>
  <si>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</si>
  <si>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</si>
  <si>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</si>
  <si>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</si>
  <si>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</si>
  <si>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</si>
  <si>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</si>
  <si>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</si>
  <si>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</si>
  <si>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</si>
  <si>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</si>
  <si>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</si>
  <si>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</si>
  <si>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</si>
  <si>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</si>
  <si>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</si>
  <si>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</si>
  <si>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</si>
  <si>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</si>
  <si>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</si>
  <si>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</si>
  <si>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</si>
  <si>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</si>
  <si>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</si>
  <si>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</si>
  <si>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</si>
  <si>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</si>
  <si>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</si>
  <si>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</si>
  <si>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</si>
  <si>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</si>
  <si>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</si>
  <si>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</si>
  <si>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</si>
  <si>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</si>
  <si>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</si>
  <si>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</si>
  <si>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</si>
  <si>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</si>
  <si>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</si>
  <si>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</si>
  <si>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</si>
  <si>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</si>
  <si>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</si>
  <si>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</si>
  <si>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</si>
  <si>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</si>
  <si>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</si>
  <si>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</si>
  <si>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</si>
  <si>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</si>
  <si>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</si>
  <si>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</si>
  <si>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</si>
  <si>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</si>
  <si>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</si>
  <si>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</si>
  <si>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</si>
  <si>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</si>
  <si>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</si>
  <si>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</si>
  <si>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</si>
  <si>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</si>
  <si>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</si>
  <si>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</si>
  <si>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</si>
  <si>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</si>
  <si>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</si>
  <si>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</si>
  <si>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</si>
  <si>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</si>
  <si>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</si>
  <si>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</si>
  <si>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</si>
  <si>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</si>
  <si>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</si>
  <si>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</si>
  <si>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</si>
  <si>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</si>
  <si>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</si>
  <si>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</si>
  <si>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</si>
  <si>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</si>
  <si>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</si>
  <si>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</si>
  <si>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</si>
  <si>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</si>
  <si>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</si>
  <si>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</si>
  <si>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</si>
  <si>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</si>
  <si>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</si>
  <si>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</si>
  <si>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</si>
  <si>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</si>
  <si>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</si>
  <si>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</si>
  <si>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</si>
  <si>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</si>
  <si>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</si>
  <si>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</si>
  <si>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</si>
  <si>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</si>
  <si>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</si>
  <si>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</si>
  <si>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</si>
  <si>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</si>
  <si>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</si>
  <si>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</si>
  <si>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</si>
  <si>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</si>
  <si>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</si>
  <si>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</si>
  <si>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</si>
  <si>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</si>
  <si>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</si>
  <si>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</si>
  <si>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</si>
  <si>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</si>
  <si>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</si>
  <si>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</si>
  <si>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</si>
  <si>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</si>
  <si>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</si>
  <si>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</si>
  <si>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</si>
  <si>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</si>
  <si>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</si>
  <si>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</si>
  <si>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</si>
  <si>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</si>
  <si>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</si>
  <si>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</si>
  <si>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</si>
  <si>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</si>
  <si>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</si>
  <si>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</si>
  <si>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</si>
  <si>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</si>
  <si>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</si>
  <si>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</si>
  <si>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</si>
  <si>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</si>
  <si>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</si>
  <si>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</si>
  <si>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</si>
  <si>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</si>
  <si>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</si>
  <si>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</si>
  <si>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</si>
  <si>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</si>
  <si>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</si>
  <si>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</si>
  <si>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</si>
  <si>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</si>
  <si>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</si>
  <si>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</si>
  <si>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</si>
  <si>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</si>
  <si>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</si>
  <si>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</si>
  <si>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</si>
  <si>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</si>
  <si>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</si>
  <si>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</si>
  <si>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</si>
  <si>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</si>
  <si>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</si>
  <si>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</si>
  <si>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</si>
  <si>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</si>
  <si>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</si>
  <si>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</si>
  <si>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</si>
  <si>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</si>
  <si>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</si>
  <si>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</si>
  <si>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</si>
  <si>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</si>
  <si>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</si>
  <si>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</si>
  <si>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</si>
  <si>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</si>
  <si>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</si>
  <si>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</si>
  <si>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</si>
  <si>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</si>
  <si>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</si>
  <si>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</si>
  <si>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</si>
  <si>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</si>
  <si>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</si>
  <si>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</si>
  <si>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</si>
  <si>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</si>
  <si>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</si>
  <si>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</si>
  <si>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</si>
  <si>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</si>
  <si>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</si>
  <si>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</si>
  <si>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</si>
  <si>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</si>
  <si>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</si>
  <si>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</si>
  <si>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</si>
  <si>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</si>
  <si>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</si>
  <si>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</si>
  <si>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</si>
  <si>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</si>
  <si>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</si>
  <si>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</si>
  <si>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</si>
  <si>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</si>
  <si>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</si>
  <si>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</si>
  <si>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</si>
  <si>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</si>
  <si>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</si>
  <si>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</si>
  <si>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</si>
  <si>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</si>
  <si>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</si>
  <si>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</si>
  <si>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</si>
  <si>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</si>
  <si>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</si>
  <si>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</si>
  <si>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</si>
  <si>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</si>
  <si>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</si>
  <si>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</si>
  <si>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</si>
  <si>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</si>
  <si>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</si>
  <si>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</si>
  <si>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</si>
  <si>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</si>
  <si>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</si>
  <si>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</si>
  <si>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</si>
  <si>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</si>
  <si>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</si>
  <si>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</si>
  <si>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</si>
  <si>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</si>
  <si>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</si>
  <si>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</si>
  <si>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</si>
  <si>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</si>
  <si>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</si>
  <si>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</si>
  <si>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</si>
  <si>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</si>
  <si>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</si>
  <si>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</si>
  <si>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</si>
  <si>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</si>
  <si>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</si>
  <si>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</si>
  <si>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</si>
  <si>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</si>
  <si>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</si>
  <si>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</si>
  <si>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</si>
  <si>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</si>
  <si>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</si>
  <si>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</si>
  <si>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</si>
  <si>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</si>
  <si>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</si>
  <si>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</si>
  <si>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</si>
  <si>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</si>
  <si>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</si>
  <si>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</si>
  <si>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</si>
  <si>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</si>
  <si>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</si>
  <si>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</si>
  <si>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</si>
  <si>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</si>
  <si>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</si>
  <si>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</si>
  <si>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</si>
  <si>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</si>
  <si>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</si>
  <si>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</si>
  <si>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</si>
  <si>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</si>
  <si>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</si>
  <si>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</si>
  <si>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</si>
  <si>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</si>
  <si>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</si>
  <si>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</si>
  <si>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</si>
  <si>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</si>
  <si>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</si>
  <si>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</si>
  <si>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</si>
  <si>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</si>
  <si>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</si>
  <si>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</si>
  <si>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</si>
  <si>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</si>
  <si>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</si>
  <si>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</si>
  <si>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</si>
  <si>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</si>
  <si>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</si>
  <si>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</si>
  <si>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</si>
  <si>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</si>
  <si>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</si>
  <si>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</si>
  <si>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</si>
  <si>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</si>
  <si>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</si>
  <si>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</si>
  <si>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</si>
  <si>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</si>
  <si>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</si>
  <si>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</si>
  <si>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</si>
  <si>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</si>
  <si>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</si>
  <si>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</si>
  <si>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</si>
  <si>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</si>
  <si>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</si>
  <si>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</si>
  <si>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</si>
  <si>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</si>
  <si>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</si>
  <si>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</si>
  <si>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</si>
  <si>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</si>
  <si>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</si>
  <si>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</si>
  <si>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</si>
  <si>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</si>
  <si>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</si>
  <si>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</si>
  <si>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</si>
  <si>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</si>
  <si>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</si>
  <si>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</si>
  <si>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</si>
  <si>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</si>
  <si>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</si>
  <si>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</si>
  <si>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</si>
  <si>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</si>
  <si>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</si>
  <si>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</si>
  <si>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</si>
  <si>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</si>
  <si>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</si>
  <si>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</si>
  <si>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</si>
  <si>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</si>
  <si>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</si>
  <si>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</si>
  <si>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</si>
  <si>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</si>
  <si>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</si>
  <si>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</si>
  <si>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</si>
  <si>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</si>
  <si>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</si>
  <si>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</si>
  <si>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</si>
  <si>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</si>
  <si>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</si>
  <si>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</si>
  <si>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</si>
  <si>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</si>
  <si>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</si>
  <si>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</si>
  <si>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</si>
  <si>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</si>
  <si>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</si>
  <si>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</si>
  <si>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</si>
  <si>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</si>
  <si>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</si>
  <si>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</si>
  <si>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</si>
  <si>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</si>
  <si>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</si>
  <si>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</si>
  <si>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</si>
  <si>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</si>
  <si>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</si>
  <si>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</si>
  <si>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</si>
  <si>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</si>
  <si>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</si>
  <si>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</si>
  <si>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</si>
  <si>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</si>
  <si>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</si>
  <si>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</si>
  <si>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</si>
  <si>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</si>
  <si>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</si>
  <si>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</si>
  <si>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</si>
  <si>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</si>
  <si>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</si>
  <si>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</si>
  <si>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</si>
  <si>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</si>
  <si>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</si>
  <si>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</si>
  <si>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</si>
  <si>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</si>
  <si>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</si>
  <si>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</si>
  <si>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</si>
  <si>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</si>
  <si>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</si>
  <si>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</si>
  <si>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</si>
  <si>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</si>
  <si>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</si>
  <si>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</si>
  <si>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</si>
  <si>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</si>
  <si>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</si>
  <si>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</si>
  <si>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</si>
  <si>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</si>
  <si>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</si>
  <si>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</si>
  <si>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</si>
  <si>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</si>
  <si>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</si>
  <si>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</si>
  <si>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</si>
  <si>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</si>
  <si>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</si>
  <si>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</si>
  <si>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</si>
  <si>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</si>
  <si>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</si>
  <si>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</si>
  <si>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</si>
  <si>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</si>
  <si>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</si>
  <si>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</si>
  <si>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</si>
  <si>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</si>
  <si>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</si>
  <si>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</si>
  <si>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</si>
  <si>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</si>
  <si>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</si>
  <si>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</si>
  <si>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</si>
  <si>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</si>
  <si>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</si>
  <si>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</si>
  <si>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</si>
  <si>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</si>
  <si>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</si>
  <si>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</si>
  <si>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</si>
  <si>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</si>
  <si>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</si>
  <si>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</si>
  <si>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</si>
  <si>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</si>
  <si>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</si>
  <si>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</si>
  <si>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</si>
  <si>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</si>
  <si>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</si>
  <si>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</si>
  <si>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</si>
  <si>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</si>
  <si>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</si>
  <si>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</si>
  <si>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</si>
  <si>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</si>
  <si>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</si>
  <si>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</si>
  <si>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</si>
  <si>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</si>
  <si>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</si>
  <si>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</si>
  <si>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</si>
  <si>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</si>
  <si>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</si>
  <si>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</si>
  <si>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</si>
  <si>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</si>
  <si>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</si>
  <si>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</si>
  <si>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</si>
  <si>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</si>
  <si>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</si>
  <si>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</si>
  <si>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</si>
  <si>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</si>
  <si>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</si>
  <si>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</si>
  <si>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</si>
  <si>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</si>
  <si>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</si>
  <si>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</si>
  <si>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</si>
  <si>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</si>
  <si>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</si>
  <si>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</si>
  <si>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</si>
  <si>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</si>
  <si>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</si>
  <si>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</si>
  <si>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</si>
  <si>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</si>
  <si>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</si>
  <si>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</si>
  <si>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</si>
  <si>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</si>
  <si>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</si>
  <si>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</si>
  <si>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</si>
  <si>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</si>
  <si>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</si>
  <si>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</si>
  <si>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</si>
  <si>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</si>
  <si>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</si>
  <si>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</si>
  <si>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</si>
  <si>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</si>
  <si>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</si>
  <si>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</si>
  <si>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</si>
  <si>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</si>
  <si>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</si>
  <si>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</si>
  <si>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</si>
  <si>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</si>
  <si>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</si>
  <si>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</si>
  <si>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</si>
  <si>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</si>
  <si>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</si>
  <si>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</si>
  <si>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</si>
  <si>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</si>
  <si>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</si>
  <si>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</si>
  <si>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</si>
  <si>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</si>
  <si>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</si>
  <si>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</si>
  <si>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</si>
  <si>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</si>
  <si>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</si>
  <si>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</si>
  <si>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</si>
  <si>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</si>
  <si>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</si>
  <si>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</si>
  <si>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</si>
  <si>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</si>
  <si>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</si>
  <si>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</si>
  <si>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</si>
  <si>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</si>
  <si>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</si>
  <si>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</si>
  <si>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</si>
  <si>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</si>
  <si>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</si>
  <si>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</si>
  <si>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</si>
  <si>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</si>
  <si>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</si>
  <si>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</si>
  <si>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</si>
  <si>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</si>
  <si>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</si>
  <si>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</si>
  <si>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</si>
  <si>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</si>
  <si>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</si>
  <si>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</si>
  <si>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</si>
  <si>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</si>
  <si>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</si>
  <si>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</si>
  <si>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</si>
  <si>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</si>
  <si>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</si>
  <si>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</si>
  <si>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</si>
  <si>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</si>
  <si>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</si>
  <si>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</si>
  <si>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</si>
  <si>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</si>
  <si>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</si>
  <si>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</si>
  <si>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</si>
  <si>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</si>
  <si>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</si>
  <si>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</si>
  <si>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</si>
  <si>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</si>
  <si>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</si>
  <si>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</si>
  <si>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</si>
  <si>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</si>
  <si>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</si>
  <si>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</si>
  <si>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</si>
  <si>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</si>
  <si>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</si>
  <si>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</si>
  <si>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</si>
  <si>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</si>
  <si>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</si>
  <si>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</si>
  <si>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</si>
  <si>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</si>
  <si>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</si>
  <si>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</si>
  <si>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</si>
  <si>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</si>
  <si>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</si>
  <si>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</si>
  <si>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</si>
  <si>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</si>
  <si>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</si>
  <si>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</si>
  <si>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</si>
  <si>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</si>
  <si>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</si>
  <si>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</si>
  <si>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</si>
  <si>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</si>
  <si>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</si>
  <si>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</si>
  <si>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</si>
  <si>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</si>
  <si>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</si>
  <si>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</si>
  <si>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</si>
  <si>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</si>
  <si>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</si>
  <si>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</si>
  <si>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</si>
  <si>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</si>
  <si>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</si>
  <si>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</si>
  <si>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</si>
  <si>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</si>
  <si>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</si>
  <si>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</si>
  <si>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</si>
  <si>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</si>
  <si>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</si>
  <si>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</si>
  <si>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</si>
  <si>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</si>
  <si>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</si>
  <si>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</si>
  <si>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</si>
  <si>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</si>
  <si>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</si>
  <si>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</si>
  <si>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</si>
  <si>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</si>
  <si>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</si>
  <si>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</si>
  <si>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</si>
  <si>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</si>
  <si>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</si>
  <si>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</si>
  <si>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</si>
  <si>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</si>
  <si>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</si>
  <si>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</si>
  <si>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</si>
  <si>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</si>
  <si>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</si>
  <si>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</si>
  <si>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</si>
  <si>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</si>
  <si>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</si>
  <si>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</si>
  <si>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</si>
  <si>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</si>
  <si>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</si>
  <si>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</si>
  <si>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</si>
  <si>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</si>
  <si>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</si>
  <si>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</si>
  <si>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</si>
  <si>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</si>
  <si>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</si>
  <si>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</si>
  <si>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</si>
  <si>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</si>
  <si>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</si>
  <si>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</si>
  <si>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</si>
  <si>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</si>
  <si>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</si>
  <si>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</si>
  <si>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</si>
  <si>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</si>
  <si>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</si>
  <si>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</si>
  <si>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</si>
  <si>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</si>
  <si>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</si>
  <si>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</si>
  <si>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</si>
  <si>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</si>
  <si>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</si>
  <si>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</si>
  <si>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</si>
  <si>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</si>
  <si>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</si>
  <si>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</si>
  <si>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</si>
  <si>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</si>
  <si>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</si>
  <si>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</si>
  <si>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</si>
  <si>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</si>
  <si>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</si>
  <si>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</si>
  <si>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</si>
  <si>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</si>
  <si>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</si>
  <si>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</si>
  <si>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</si>
  <si>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</si>
  <si>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</si>
  <si>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</si>
  <si>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</si>
  <si>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</si>
  <si>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</si>
  <si>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</si>
  <si>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</si>
  <si>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</si>
  <si>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</si>
  <si>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</si>
  <si>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</si>
  <si>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</si>
  <si>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</si>
  <si>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</si>
  <si>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</si>
  <si>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</si>
  <si>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</si>
  <si>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</si>
  <si>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</si>
  <si>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</si>
  <si>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</si>
  <si>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</si>
  <si>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</si>
  <si>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</si>
  <si>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</si>
  <si>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</si>
  <si>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</si>
  <si>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</si>
  <si>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</si>
  <si>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</si>
  <si>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</si>
  <si>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</si>
  <si>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</si>
  <si>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</si>
  <si>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</si>
  <si>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</si>
  <si>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</si>
  <si>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</si>
  <si>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</si>
  <si>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</si>
  <si>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</si>
  <si>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</si>
  <si>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</si>
  <si>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</si>
  <si>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</si>
  <si>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</si>
  <si>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</si>
  <si>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</si>
  <si>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</si>
  <si>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</si>
  <si>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</si>
  <si>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</si>
  <si>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</si>
  <si>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</si>
  <si>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</si>
  <si>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</si>
  <si>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</si>
  <si>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</si>
  <si>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</si>
  <si>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</si>
  <si>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</si>
  <si>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</si>
  <si>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</si>
  <si>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</si>
  <si>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</si>
  <si>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</si>
  <si>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</si>
  <si>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</si>
  <si>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</si>
  <si>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</si>
  <si>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</si>
  <si>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</si>
  <si>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</si>
  <si>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</si>
  <si>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</si>
  <si>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</si>
  <si>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</si>
  <si>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</si>
  <si>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</si>
  <si>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</si>
  <si>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</si>
  <si>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</si>
  <si>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</si>
  <si>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</si>
  <si>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</si>
  <si>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</si>
  <si>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</si>
  <si>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</si>
  <si>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</si>
  <si>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</si>
  <si>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</si>
  <si>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</si>
  <si>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</si>
  <si>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</si>
  <si>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</si>
  <si>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</si>
  <si>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</si>
  <si>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</si>
  <si>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</si>
  <si>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</si>
  <si>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</si>
  <si>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</si>
  <si>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</si>
  <si>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</si>
  <si>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</si>
  <si>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</si>
  <si>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</si>
  <si>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</si>
  <si>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</si>
  <si>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</si>
  <si>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</si>
  <si>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</si>
  <si>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</si>
  <si>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</si>
  <si>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</si>
  <si>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</si>
  <si>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</si>
  <si>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</si>
  <si>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</si>
  <si>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</si>
  <si>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</si>
  <si>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</si>
  <si>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</si>
  <si>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</si>
  <si>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</si>
  <si>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</si>
  <si>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</si>
  <si>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</si>
  <si>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</si>
  <si>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</si>
  <si>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</si>
  <si>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</si>
  <si>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</si>
  <si>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</si>
  <si>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</si>
  <si>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</si>
  <si>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</si>
  <si>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</si>
  <si>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</si>
  <si>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</si>
  <si>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</si>
  <si>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</si>
  <si>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</si>
  <si>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</si>
  <si>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</si>
  <si>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</si>
  <si>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</si>
  <si>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</si>
  <si>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</si>
  <si>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</si>
  <si>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</si>
  <si>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</si>
  <si>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</si>
  <si>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</si>
  <si>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</si>
  <si>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</si>
  <si>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</si>
  <si>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</si>
  <si>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</si>
  <si>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</si>
  <si>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</si>
  <si>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</si>
  <si>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</si>
  <si>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</si>
  <si>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</si>
  <si>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</si>
  <si>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</si>
  <si>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</si>
  <si>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</si>
  <si>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</si>
  <si>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</si>
  <si>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</si>
  <si>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</si>
  <si>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</si>
  <si>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</si>
  <si>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</si>
  <si>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</si>
  <si>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</si>
  <si>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</si>
  <si>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</si>
  <si>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</si>
  <si>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</si>
  <si>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</si>
  <si>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</si>
  <si>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</si>
  <si>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</si>
  <si>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</si>
  <si>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</si>
  <si>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</si>
  <si>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</si>
  <si>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</si>
  <si>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</si>
  <si>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</si>
  <si>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</si>
  <si>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</si>
  <si>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</si>
  <si>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</si>
  <si>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</si>
  <si>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</si>
  <si>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</si>
  <si>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</si>
  <si>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</si>
  <si>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</si>
  <si>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</si>
  <si>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</si>
  <si>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</si>
  <si>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</si>
  <si>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</si>
  <si>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</si>
  <si>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</si>
  <si>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</si>
  <si>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</si>
  <si>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</si>
  <si>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</si>
  <si>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</si>
  <si>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</si>
  <si>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</si>
  <si>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</si>
  <si>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</si>
  <si>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</si>
  <si>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</si>
  <si>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</si>
  <si>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</si>
  <si>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</si>
  <si>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</si>
  <si>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</si>
  <si>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</si>
  <si>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</si>
  <si>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</si>
  <si>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</si>
  <si>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</si>
  <si>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</si>
  <si>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</si>
  <si>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</si>
  <si>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</si>
  <si>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</si>
  <si>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</si>
  <si>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</si>
  <si>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</si>
  <si>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</si>
  <si>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</si>
  <si>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</si>
  <si>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</si>
  <si>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</si>
  <si>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</si>
  <si>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</si>
  <si>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</si>
  <si>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</si>
  <si>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</si>
  <si>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</si>
  <si>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</si>
  <si>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</si>
  <si>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</si>
  <si>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</si>
  <si>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</si>
  <si>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</si>
  <si>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</si>
  <si>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</si>
  <si>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</si>
  <si>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</si>
  <si>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</si>
  <si>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</si>
  <si>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</si>
  <si>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</si>
  <si>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</si>
  <si>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</si>
  <si>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</si>
  <si>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</si>
  <si>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</si>
  <si>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</si>
  <si>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</si>
  <si>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</si>
  <si>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</si>
  <si>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</si>
  <si>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</si>
  <si>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</si>
  <si>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</si>
  <si>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</si>
  <si>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</si>
  <si>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</si>
  <si>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</si>
  <si>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</si>
  <si>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</si>
  <si>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</si>
  <si>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</si>
  <si>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</si>
  <si>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</si>
  <si>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</si>
  <si>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</si>
  <si>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</si>
  <si>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</si>
  <si>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</si>
  <si>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</si>
  <si>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</si>
  <si>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</si>
  <si>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</si>
  <si>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</si>
  <si>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</si>
  <si>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</si>
  <si>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</si>
  <si>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</si>
  <si>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</si>
  <si>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</si>
  <si>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</si>
  <si>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</si>
  <si>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</si>
  <si>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</si>
  <si>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</si>
  <si>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</si>
  <si>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</si>
  <si>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</si>
  <si>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</si>
  <si>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</si>
  <si>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</si>
  <si>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</si>
  <si>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</si>
  <si>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</si>
  <si>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</si>
  <si>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</si>
  <si>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</si>
  <si>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</si>
  <si>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</si>
  <si>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</si>
  <si>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</si>
  <si>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</si>
  <si>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</si>
  <si>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</si>
  <si>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</si>
  <si>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</si>
  <si>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</si>
  <si>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</si>
  <si>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</si>
  <si>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</si>
  <si>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</si>
  <si>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</si>
  <si>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</si>
  <si>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</si>
  <si>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</si>
  <si>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</si>
  <si>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</si>
  <si>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</si>
  <si>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</si>
  <si>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</si>
  <si>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</si>
  <si>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</si>
  <si>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</si>
  <si>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</si>
  <si>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</si>
  <si>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</si>
  <si>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</si>
  <si>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</si>
  <si>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</si>
  <si>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</si>
  <si>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</si>
  <si>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</si>
  <si>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</si>
  <si>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</si>
  <si>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</si>
  <si>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</si>
  <si>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</si>
  <si>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</si>
  <si>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</si>
  <si>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</si>
  <si>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</si>
  <si>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</si>
  <si>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</si>
  <si>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</si>
  <si>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</si>
  <si>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</si>
  <si>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</si>
  <si>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</si>
  <si>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</si>
  <si>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</si>
  <si>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</si>
  <si>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</si>
  <si>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</si>
  <si>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</si>
  <si>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</si>
  <si>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</si>
  <si>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</si>
  <si>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</si>
  <si>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</si>
  <si>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</si>
  <si>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</si>
  <si>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</si>
  <si>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</si>
  <si>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</si>
  <si>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</si>
  <si>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</si>
  <si>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</si>
  <si>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</si>
  <si>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</si>
  <si>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</si>
  <si>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</si>
  <si>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</si>
  <si>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</si>
  <si>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</si>
  <si>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</si>
  <si>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</si>
  <si>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</si>
  <si>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</si>
  <si>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</si>
  <si>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</si>
  <si>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</si>
  <si>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</si>
  <si>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</si>
  <si>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</si>
  <si>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</si>
  <si>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</si>
  <si>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</si>
  <si>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</si>
  <si>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</si>
  <si>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</si>
  <si>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</si>
  <si>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</si>
  <si>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</si>
  <si>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</si>
  <si>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</si>
  <si>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</si>
  <si>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</si>
  <si>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</si>
  <si>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</si>
  <si>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</si>
  <si>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</si>
  <si>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</si>
  <si>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</si>
  <si>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</si>
  <si>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</si>
  <si>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</si>
  <si>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</si>
  <si>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</si>
  <si>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</si>
  <si>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</si>
  <si>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</si>
  <si>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</si>
  <si>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</si>
  <si>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</si>
  <si>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</si>
  <si>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</si>
  <si>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</si>
  <si>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</si>
  <si>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</si>
  <si>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</si>
  <si>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</si>
  <si>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</si>
  <si>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</si>
  <si>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</si>
  <si>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</si>
  <si>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</si>
  <si>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</si>
  <si>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</si>
  <si>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</si>
  <si>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</si>
  <si>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</si>
  <si>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</si>
  <si>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</si>
  <si>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</si>
  <si>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</si>
  <si>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</si>
  <si>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</si>
  <si>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</si>
  <si>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</si>
  <si>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</si>
  <si>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</si>
  <si>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</si>
  <si>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</si>
  <si>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</si>
  <si>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</si>
  <si>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</si>
  <si>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</si>
  <si>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</si>
  <si>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</si>
  <si>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</si>
  <si>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</si>
  <si>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</si>
  <si>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</si>
  <si>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</si>
  <si>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</si>
  <si>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</si>
  <si>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</si>
  <si>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</si>
  <si>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</si>
  <si>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</si>
  <si>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</si>
  <si>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</si>
  <si>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</si>
  <si>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</si>
  <si>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</si>
  <si>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</si>
  <si>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</si>
  <si>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</si>
  <si>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</si>
  <si>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</si>
  <si>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</si>
  <si>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</si>
  <si>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</si>
  <si>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</si>
  <si>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</si>
  <si>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</si>
  <si>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</si>
  <si>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</si>
  <si>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</si>
  <si>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</si>
  <si>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</si>
  <si>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</si>
  <si>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</si>
  <si>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</si>
  <si>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</si>
  <si>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</si>
  <si>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</si>
  <si>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</si>
  <si>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</si>
  <si>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</si>
  <si>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</si>
  <si>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</si>
  <si>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</si>
  <si>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</si>
  <si>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</si>
  <si>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</si>
  <si>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</si>
  <si>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</si>
  <si>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</si>
  <si>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</si>
  <si>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</si>
  <si>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</si>
  <si>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</si>
  <si>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</si>
  <si>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</si>
  <si>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</si>
  <si>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</si>
  <si>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</si>
  <si>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</si>
  <si>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</si>
  <si>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</si>
  <si>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</si>
  <si>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</si>
  <si>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</si>
  <si>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</si>
  <si>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</si>
  <si>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</si>
  <si>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</si>
  <si>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</si>
  <si>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</si>
  <si>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</si>
  <si>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</si>
  <si>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</si>
  <si>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</si>
  <si>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</si>
  <si>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</si>
  <si>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</si>
  <si>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</si>
  <si>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</si>
  <si>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</si>
  <si>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</si>
  <si>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</si>
  <si>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</si>
  <si>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</si>
  <si>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</si>
  <si>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</si>
  <si>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</si>
  <si>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</si>
  <si>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</si>
  <si>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</si>
  <si>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</si>
  <si>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</si>
  <si>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</si>
  <si>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</si>
  <si>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</si>
  <si>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</si>
  <si>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</si>
  <si>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</si>
  <si>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</si>
  <si>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</si>
  <si>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</si>
  <si>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</si>
  <si>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</si>
  <si>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</si>
  <si>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</si>
  <si>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</si>
  <si>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</si>
  <si>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</si>
  <si>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</si>
  <si>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</si>
  <si>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</si>
  <si>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</si>
  <si>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</si>
  <si>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</si>
  <si>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</si>
  <si>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</si>
  <si>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</si>
  <si>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</si>
  <si>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</si>
  <si>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</si>
  <si>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</si>
  <si>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</si>
  <si>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</si>
  <si>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</si>
  <si>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</si>
  <si>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</si>
  <si>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</si>
  <si>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</si>
  <si>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</si>
  <si>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</si>
  <si>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</si>
  <si>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</si>
  <si>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</si>
  <si>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</si>
  <si>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</si>
  <si>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</si>
  <si>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</si>
  <si>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</si>
  <si>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</si>
  <si>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</si>
  <si>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</si>
  <si>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</si>
  <si>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</si>
  <si>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</si>
  <si>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</si>
  <si>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</si>
  <si>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</si>
  <si>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</si>
  <si>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</si>
  <si>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</si>
  <si>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</si>
  <si>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</si>
  <si>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</si>
  <si>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</si>
  <si>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</si>
  <si>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</si>
  <si>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</si>
  <si>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</si>
  <si>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</si>
  <si>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</si>
  <si>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</si>
  <si>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</si>
  <si>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</si>
  <si>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</si>
  <si>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</si>
  <si>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</si>
  <si>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</si>
  <si>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</si>
  <si>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</si>
  <si>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</si>
  <si>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</si>
  <si>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</si>
  <si>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</si>
  <si>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</si>
  <si>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</si>
  <si>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</si>
  <si>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</si>
  <si>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</si>
  <si>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</si>
  <si>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</si>
  <si>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</si>
  <si>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</si>
  <si>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</si>
  <si>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</si>
  <si>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</si>
  <si>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</si>
  <si>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</si>
  <si>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</si>
  <si>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</si>
  <si>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</si>
  <si>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</si>
  <si>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</si>
  <si>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</si>
  <si>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</si>
  <si>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</si>
  <si>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</si>
  <si>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</si>
  <si>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</si>
  <si>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</si>
  <si>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</si>
  <si>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</si>
  <si>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</si>
  <si>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</si>
  <si>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</si>
  <si>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</si>
  <si>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</si>
  <si>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</si>
  <si>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</si>
  <si>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</si>
  <si>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</si>
  <si>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</si>
  <si>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</si>
  <si>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</si>
  <si>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</si>
  <si>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</si>
  <si>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</si>
  <si>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</si>
  <si>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</si>
  <si>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</si>
  <si>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</si>
  <si>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</si>
  <si>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</si>
  <si>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</si>
  <si>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</si>
  <si>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</si>
  <si>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</si>
  <si>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</si>
  <si>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</si>
  <si>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</si>
  <si>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</si>
  <si>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</si>
  <si>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</si>
  <si>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</si>
  <si>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</si>
  <si>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</si>
  <si>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</si>
  <si>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</si>
  <si>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</si>
  <si>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</si>
  <si>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</si>
  <si>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</si>
  <si>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</si>
  <si>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</si>
  <si>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</si>
  <si>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</si>
  <si>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</si>
  <si>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</si>
  <si>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</si>
  <si>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</si>
  <si>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</si>
  <si>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</si>
  <si>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</si>
  <si>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</si>
  <si>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</si>
  <si>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</si>
  <si>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</si>
  <si>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</si>
  <si>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</si>
  <si>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</si>
  <si>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</si>
  <si>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</si>
  <si>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</si>
  <si>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</si>
  <si>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</si>
  <si>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</si>
  <si>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</si>
  <si>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</si>
  <si>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</si>
  <si>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</si>
  <si>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</si>
  <si>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</si>
  <si>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</si>
  <si>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</si>
  <si>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</si>
  <si>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</si>
  <si>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</si>
  <si>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</si>
  <si>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</si>
  <si>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</si>
  <si>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</si>
  <si>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</si>
  <si>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</si>
  <si>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</si>
  <si>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</si>
  <si>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</si>
  <si>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</si>
  <si>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</si>
  <si>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</si>
  <si>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</si>
  <si>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</si>
  <si>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</si>
  <si>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</si>
  <si>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</si>
  <si>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</si>
  <si>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</si>
  <si>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</si>
  <si>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</si>
  <si>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</si>
  <si>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</si>
  <si>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</si>
  <si>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</si>
  <si>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</si>
  <si>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</si>
  <si>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</si>
  <si>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</si>
  <si>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</si>
  <si>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</si>
  <si>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</si>
  <si>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</si>
  <si>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</si>
  <si>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</si>
  <si>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</si>
  <si>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</si>
  <si>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</si>
  <si>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</si>
  <si>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</si>
  <si>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</si>
  <si>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</si>
  <si>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</si>
  <si>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</si>
  <si>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</si>
  <si>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</si>
  <si>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</si>
  <si>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</si>
  <si>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</si>
  <si>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</si>
  <si>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</si>
  <si>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</si>
  <si>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</si>
  <si>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</si>
  <si>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</si>
  <si>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</si>
  <si>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</si>
  <si>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</si>
  <si>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</si>
  <si>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</si>
  <si>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</si>
  <si>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</si>
  <si>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</si>
  <si>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</si>
  <si>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</si>
  <si>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</si>
  <si>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</si>
  <si>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</si>
  <si>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</si>
  <si>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</si>
  <si>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</si>
  <si>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</si>
  <si>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</si>
  <si>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</si>
  <si>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</si>
  <si>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</si>
  <si>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</si>
  <si>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</si>
  <si>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</si>
  <si>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</si>
  <si>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</si>
  <si>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</si>
  <si>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</si>
  <si>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</si>
  <si>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</si>
  <si>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</si>
  <si>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</si>
  <si>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</si>
  <si>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</si>
  <si>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</si>
  <si>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</si>
  <si>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</si>
  <si>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</si>
  <si>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</si>
  <si>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</si>
  <si>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</si>
  <si>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</si>
  <si>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</si>
  <si>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</si>
  <si>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</si>
  <si>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</si>
  <si>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</si>
  <si>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</si>
  <si>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</si>
  <si>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</si>
  <si>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</si>
  <si>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</si>
  <si>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</si>
  <si>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</si>
  <si>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</si>
  <si>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</si>
  <si>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</si>
  <si>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</si>
  <si>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</si>
  <si>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</si>
  <si>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</si>
  <si>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</si>
  <si>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</si>
  <si>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</si>
  <si>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</si>
  <si>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</si>
  <si>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</si>
  <si>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</si>
  <si>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</si>
  <si>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</si>
  <si>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</si>
  <si>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</si>
  <si>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</si>
  <si>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</si>
  <si>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</si>
  <si>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</si>
  <si>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</si>
  <si>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</si>
  <si>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</si>
  <si>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</si>
  <si>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</si>
  <si>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</si>
  <si>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</si>
  <si>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</si>
  <si>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</si>
  <si>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</si>
  <si>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</si>
  <si>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</si>
  <si>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</si>
  <si>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</si>
  <si>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</si>
  <si>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</si>
  <si>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</si>
  <si>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</si>
  <si>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</si>
  <si>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</si>
  <si>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</si>
  <si>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</si>
  <si>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</si>
  <si>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</si>
  <si>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</si>
  <si>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</si>
  <si>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</si>
  <si>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</si>
  <si>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</si>
  <si>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</si>
  <si>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</si>
  <si>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</si>
  <si>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</si>
  <si>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</si>
  <si>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</si>
  <si>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</si>
  <si>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</si>
  <si>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</si>
  <si>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</si>
  <si>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</si>
  <si>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</si>
  <si>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</si>
  <si>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</si>
  <si>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</si>
  <si>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</si>
  <si>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</si>
  <si>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</si>
  <si>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</si>
  <si>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</si>
  <si>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</si>
  <si>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</si>
  <si>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</si>
  <si>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</si>
  <si>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</si>
  <si>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</si>
  <si>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</si>
  <si>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</si>
  <si>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</si>
  <si>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</si>
  <si>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</si>
  <si>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</si>
  <si>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</si>
  <si>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</si>
  <si>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</si>
  <si>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</si>
  <si>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</si>
  <si>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</si>
  <si>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</si>
  <si>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</si>
  <si>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</si>
  <si>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</si>
  <si>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</si>
  <si>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</si>
  <si>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</si>
  <si>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</si>
  <si>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</si>
  <si>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</si>
  <si>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</si>
  <si>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</si>
  <si>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</si>
  <si>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</si>
  <si>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</si>
  <si>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</si>
  <si>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</si>
  <si>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</si>
  <si>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</si>
  <si>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</si>
  <si>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</si>
  <si>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</si>
  <si>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</si>
  <si>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</si>
  <si>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</si>
  <si>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</si>
  <si>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</si>
  <si>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</si>
  <si>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</si>
  <si>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</si>
  <si>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</si>
  <si>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</si>
  <si>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</si>
  <si>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</si>
  <si>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</si>
  <si>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</si>
  <si>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</si>
  <si>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</si>
  <si>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</si>
  <si>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</si>
  <si>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</si>
  <si>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</si>
  <si>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</si>
  <si>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</si>
  <si>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</si>
  <si>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</si>
  <si>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</si>
  <si>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</si>
  <si>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</si>
  <si>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</si>
  <si>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</si>
  <si>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</si>
  <si>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</si>
  <si>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</si>
  <si>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</si>
  <si>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</si>
  <si>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</si>
  <si>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</si>
  <si>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</si>
  <si>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</si>
  <si>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</si>
  <si>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</si>
  <si>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</si>
  <si>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</si>
  <si>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</si>
  <si>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</si>
  <si>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</si>
  <si>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</si>
  <si>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</si>
  <si>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</si>
  <si>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</si>
  <si>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</si>
  <si>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</si>
  <si>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</si>
  <si>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</si>
  <si>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</si>
  <si>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</si>
  <si>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</si>
  <si>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</si>
  <si>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</si>
  <si>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</si>
  <si>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</si>
  <si>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</si>
  <si>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</si>
  <si>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</si>
  <si>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</si>
  <si>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</si>
  <si>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</si>
  <si>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</si>
  <si>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</si>
  <si>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</si>
  <si>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</si>
  <si>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</si>
  <si>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</si>
  <si>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</si>
  <si>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</si>
  <si>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</si>
  <si>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</si>
  <si>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</si>
  <si>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</si>
  <si>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</si>
  <si>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</si>
  <si>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</si>
  <si>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</si>
  <si>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</si>
  <si>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</si>
  <si>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</si>
  <si>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</si>
  <si>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</si>
  <si>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</si>
  <si>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</si>
  <si>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</si>
  <si>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</si>
  <si>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</si>
  <si>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</si>
  <si>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</si>
  <si>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</si>
  <si>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</si>
  <si>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</si>
  <si>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</si>
  <si>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</si>
  <si>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</si>
  <si>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</si>
  <si>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</si>
  <si>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</si>
  <si>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</si>
  <si>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</si>
  <si>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</si>
  <si>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</si>
  <si>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</si>
  <si>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</si>
  <si>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</si>
  <si>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</si>
  <si>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</si>
  <si>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</si>
  <si>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</si>
  <si>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</si>
  <si>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</si>
  <si>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</si>
  <si>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</si>
  <si>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</si>
  <si>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</si>
  <si>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</si>
  <si>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</si>
  <si>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</si>
  <si>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</si>
  <si>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</si>
  <si>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</si>
  <si>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</si>
  <si>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</si>
  <si>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</si>
  <si>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</si>
  <si>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</si>
  <si>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</si>
  <si>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</si>
  <si>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</si>
  <si>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</si>
  <si>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</si>
  <si>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</si>
  <si>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</si>
  <si>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</si>
  <si>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</si>
  <si>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</si>
  <si>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</si>
  <si>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</si>
  <si>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</si>
  <si>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</si>
  <si>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</si>
  <si>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</si>
  <si>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</si>
  <si>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</si>
  <si>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</si>
  <si>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</si>
  <si>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</si>
  <si>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</si>
  <si>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</si>
  <si>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</si>
  <si>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</si>
  <si>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</si>
  <si>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</si>
  <si>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</si>
  <si>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</si>
  <si>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</si>
  <si>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</si>
  <si>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</si>
  <si>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</si>
  <si>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</si>
  <si>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</si>
  <si>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</si>
  <si>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</si>
  <si>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</si>
  <si>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</si>
  <si>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</si>
  <si>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</si>
  <si>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</si>
  <si>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</si>
  <si>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</si>
  <si>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</si>
  <si>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</si>
  <si>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</si>
  <si>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</si>
  <si>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</si>
  <si>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</si>
  <si>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</si>
  <si>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</si>
  <si>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</si>
  <si>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</si>
  <si>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</si>
  <si>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</si>
  <si>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</si>
  <si>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</si>
  <si>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</si>
  <si>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</si>
  <si>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</si>
  <si>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</si>
  <si>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</si>
  <si>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</si>
  <si>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</si>
  <si>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</si>
  <si>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</si>
  <si>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</si>
  <si>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</si>
  <si>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</si>
  <si>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</si>
  <si>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</si>
  <si>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</si>
  <si>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</si>
  <si>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</si>
  <si>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</si>
  <si>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</si>
  <si>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</si>
  <si>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</si>
  <si>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</si>
  <si>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</si>
  <si>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</si>
  <si>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</si>
  <si>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</si>
  <si>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</si>
  <si>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</si>
  <si>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</si>
  <si>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</si>
  <si>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</si>
  <si>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</si>
  <si>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</si>
  <si>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</si>
  <si>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</si>
  <si>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</si>
  <si>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</si>
  <si>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</si>
  <si>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</si>
  <si>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</si>
  <si>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</si>
  <si>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</si>
  <si>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</si>
  <si>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</si>
  <si>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</si>
  <si>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</si>
  <si>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</si>
  <si>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</si>
  <si>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</si>
  <si>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</si>
  <si>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</si>
  <si>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</si>
  <si>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</si>
  <si>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</si>
  <si>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</si>
  <si>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</si>
  <si>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</si>
  <si>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</si>
  <si>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</si>
  <si>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</si>
  <si>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</si>
  <si>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</si>
  <si>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</si>
  <si>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</si>
  <si>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</si>
  <si>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</si>
  <si>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</si>
  <si>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</si>
  <si>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</si>
  <si>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</si>
  <si>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</si>
  <si>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</si>
  <si>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</si>
  <si>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</si>
  <si>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</si>
  <si>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</si>
  <si>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</si>
  <si>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</si>
  <si>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</si>
  <si>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</si>
  <si>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</si>
  <si>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</si>
  <si>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</si>
  <si>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</si>
  <si>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</si>
  <si>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</si>
  <si>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</si>
  <si>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</si>
  <si>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</si>
  <si>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</si>
  <si>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</si>
  <si>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</si>
  <si>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</si>
  <si>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</si>
  <si>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</si>
  <si>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</si>
  <si>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</si>
  <si>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</si>
  <si>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</si>
  <si>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</si>
  <si>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</si>
  <si>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</si>
  <si>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</si>
  <si>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</si>
  <si>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</si>
  <si>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</si>
  <si>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</si>
  <si>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</si>
  <si>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</si>
  <si>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</si>
  <si>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</si>
  <si>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</si>
  <si>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</si>
  <si>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</si>
  <si>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</si>
  <si>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</si>
  <si>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</si>
  <si>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</si>
  <si>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</si>
  <si>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</si>
  <si>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</si>
  <si>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</si>
  <si>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</si>
  <si>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</si>
  <si>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</si>
  <si>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</si>
  <si>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</si>
  <si>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</si>
  <si>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</si>
  <si>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</si>
  <si>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</si>
  <si>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</si>
  <si>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</si>
  <si>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</si>
  <si>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</si>
  <si>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</si>
  <si>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</si>
  <si>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</si>
  <si>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</si>
  <si>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</si>
  <si>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</si>
  <si>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</si>
  <si>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</si>
  <si>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</si>
  <si>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</si>
  <si>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</si>
  <si>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</si>
  <si>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</si>
  <si>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</si>
  <si>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</si>
  <si>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</si>
  <si>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</si>
  <si>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</si>
  <si>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</si>
  <si>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</si>
  <si>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</si>
  <si>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</si>
  <si>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</si>
  <si>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</si>
  <si>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</si>
  <si>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</si>
  <si>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</si>
  <si>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</si>
  <si>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</si>
  <si>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</si>
  <si>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</si>
  <si>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</si>
  <si>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</si>
  <si>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</si>
  <si>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</si>
  <si>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</si>
  <si>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</si>
  <si>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</si>
  <si>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</si>
  <si>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</si>
  <si>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</si>
  <si>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</si>
  <si>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</si>
  <si>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</si>
  <si>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</si>
  <si>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</si>
  <si>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</si>
  <si>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</si>
  <si>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</si>
  <si>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</si>
  <si>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</si>
  <si>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</si>
  <si>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</si>
  <si>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</si>
  <si>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</si>
  <si>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</si>
  <si>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</si>
  <si>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</si>
  <si>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</si>
  <si>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</si>
  <si>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</si>
  <si>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</si>
  <si>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</si>
  <si>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</si>
  <si>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</si>
  <si>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</si>
  <si>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</si>
  <si>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</si>
  <si>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</si>
  <si>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</si>
  <si>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</si>
  <si>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</si>
  <si>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</si>
  <si>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</si>
  <si>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</si>
  <si>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</si>
  <si>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</si>
  <si>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</si>
  <si>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</si>
  <si>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</si>
  <si>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</si>
  <si>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</si>
  <si>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</si>
  <si>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</si>
  <si>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</si>
  <si>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</si>
  <si>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</si>
  <si>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</si>
  <si>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</si>
  <si>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</si>
  <si>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</si>
  <si>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</si>
  <si>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</si>
  <si>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</si>
  <si>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</si>
  <si>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</si>
  <si>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</si>
  <si>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</si>
  <si>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</si>
  <si>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</si>
  <si>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</si>
  <si>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</si>
  <si>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</si>
  <si>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</si>
  <si>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</si>
  <si>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</si>
  <si>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</si>
  <si>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</si>
  <si>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</si>
  <si>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</si>
  <si>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</si>
  <si>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</si>
  <si>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</si>
  <si>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</si>
  <si>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</si>
  <si>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</si>
  <si>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</si>
  <si>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</si>
  <si>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</si>
  <si>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</si>
  <si>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</si>
  <si>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</si>
  <si>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</si>
  <si>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</si>
  <si>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</si>
  <si>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</si>
  <si>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</si>
  <si>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</si>
  <si>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</si>
  <si>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</si>
  <si>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</si>
  <si>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</si>
  <si>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</si>
  <si>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</si>
  <si>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</si>
  <si>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</si>
  <si>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</si>
  <si>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</si>
  <si>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</si>
  <si>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</si>
  <si>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</si>
  <si>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</si>
  <si>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</si>
  <si>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</si>
  <si>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</si>
  <si>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</si>
  <si>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</si>
  <si>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</si>
  <si>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</si>
  <si>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</si>
  <si>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</si>
  <si>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</si>
  <si>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</si>
  <si>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</si>
  <si>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</si>
  <si>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</si>
  <si>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</si>
  <si>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</si>
  <si>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</si>
  <si>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</si>
  <si>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</si>
  <si>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</si>
  <si>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</si>
  <si>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</si>
  <si>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</si>
  <si>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</si>
  <si>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</si>
  <si>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</si>
  <si>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</si>
  <si>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</si>
  <si>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</si>
  <si>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</si>
  <si>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</si>
  <si>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</si>
  <si>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</si>
  <si>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</si>
  <si>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</si>
  <si>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</si>
  <si>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</si>
  <si>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</si>
  <si>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</si>
  <si>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</si>
  <si>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</si>
  <si>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</si>
  <si>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</si>
  <si>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</si>
  <si>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</si>
  <si>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</si>
  <si>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</si>
  <si>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</si>
  <si>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</si>
  <si>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</si>
  <si>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</si>
  <si>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</si>
  <si>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</si>
  <si>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</si>
  <si>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</si>
  <si>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</si>
  <si>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</si>
  <si>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</si>
  <si>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</si>
  <si>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</si>
  <si>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</si>
  <si>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</si>
  <si>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</si>
  <si>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</si>
  <si>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</si>
  <si>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</si>
  <si>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</si>
  <si>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</si>
  <si>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</si>
  <si>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</si>
  <si>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</si>
  <si>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</si>
  <si>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</si>
  <si>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</si>
  <si>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</si>
  <si>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</si>
  <si>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</si>
  <si>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</si>
  <si>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</si>
  <si>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</si>
  <si>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</si>
  <si>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</si>
  <si>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</si>
  <si>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</si>
  <si>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</si>
  <si>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</si>
  <si>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</si>
  <si>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</si>
  <si>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</si>
  <si>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</si>
  <si>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</si>
  <si>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</si>
  <si>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</si>
  <si>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</si>
  <si>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</si>
  <si>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</si>
  <si>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</si>
  <si>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</si>
  <si>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</si>
  <si>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</si>
  <si>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</si>
  <si>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</si>
  <si>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</si>
  <si>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</si>
  <si>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</si>
  <si>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</si>
  <si>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</si>
  <si>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</si>
  <si>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</si>
  <si>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</si>
  <si>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</si>
  <si>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</si>
  <si>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</si>
  <si>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</si>
  <si>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</si>
  <si>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</si>
  <si>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</si>
  <si>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</si>
  <si>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</si>
  <si>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</si>
  <si>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</si>
  <si>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</si>
  <si>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</si>
  <si>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</si>
  <si>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</si>
  <si>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</si>
  <si>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</si>
  <si>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</si>
  <si>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</si>
  <si>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</si>
  <si>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</si>
  <si>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</si>
  <si>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</si>
  <si>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</si>
  <si>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</si>
  <si>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</si>
  <si>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</si>
  <si>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</si>
  <si>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</si>
  <si>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</si>
  <si>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</si>
  <si>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</si>
  <si>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</si>
  <si>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</si>
  <si>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</si>
  <si>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</si>
  <si>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</si>
  <si>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</si>
  <si>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</si>
  <si>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</si>
  <si>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</si>
  <si>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</si>
  <si>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</si>
  <si>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</si>
  <si>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</si>
  <si>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</si>
  <si>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</si>
  <si>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</si>
  <si>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</si>
  <si>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</si>
  <si>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</si>
  <si>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</si>
  <si>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</si>
  <si>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</si>
  <si>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</si>
  <si>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</si>
  <si>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</si>
  <si>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</si>
  <si>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</si>
  <si>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</si>
  <si>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</si>
  <si>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</si>
  <si>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</si>
  <si>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</si>
  <si>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</si>
  <si>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</si>
  <si>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</si>
  <si>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</si>
  <si>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</si>
  <si>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</si>
  <si>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</si>
  <si>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</si>
  <si>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</si>
  <si>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</si>
  <si>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</si>
  <si>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</si>
  <si>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</si>
  <si>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</si>
  <si>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</si>
  <si>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</si>
  <si>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</si>
  <si>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</si>
  <si>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</si>
  <si>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</si>
  <si>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</si>
  <si>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</si>
  <si>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</si>
  <si>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</si>
  <si>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</si>
  <si>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</si>
  <si>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</si>
  <si>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</si>
  <si>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</si>
  <si>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</si>
  <si>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</si>
  <si>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</si>
  <si>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</si>
  <si>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</si>
  <si>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</si>
  <si>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</si>
  <si>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</si>
  <si>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</si>
  <si>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</si>
  <si>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</si>
  <si>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</si>
  <si>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</si>
  <si>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</si>
  <si>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</si>
  <si>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</si>
  <si>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</si>
  <si>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</si>
  <si>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</si>
  <si>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</si>
  <si>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</si>
  <si>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</si>
  <si>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</si>
  <si>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</si>
  <si>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</si>
  <si>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</si>
  <si>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</si>
  <si>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</si>
  <si>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</si>
  <si>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</si>
  <si>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</si>
  <si>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</si>
  <si>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</si>
  <si>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</si>
  <si>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</si>
  <si>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</si>
  <si>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</si>
  <si>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</si>
  <si>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</si>
  <si>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</si>
  <si>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</si>
  <si>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</si>
  <si>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</si>
  <si>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</si>
  <si>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</si>
  <si>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</si>
  <si>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</si>
  <si>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</si>
  <si>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</si>
  <si>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</si>
  <si>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</si>
  <si>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</si>
  <si>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</si>
  <si>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</si>
  <si>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</si>
  <si>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</si>
  <si>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</si>
  <si>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</si>
  <si>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</si>
  <si>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</si>
  <si>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</si>
  <si>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</si>
  <si>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</si>
  <si>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</si>
  <si>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</si>
  <si>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</si>
  <si>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</si>
  <si>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</si>
  <si>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</si>
  <si>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</si>
  <si>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</si>
  <si>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</si>
  <si>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</si>
  <si>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</si>
  <si>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</si>
  <si>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</si>
  <si>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</si>
  <si>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</si>
  <si>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</si>
  <si>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</si>
  <si>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</si>
  <si>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</si>
  <si>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</si>
  <si>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</si>
  <si>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</si>
  <si>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</si>
  <si>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</si>
  <si>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</si>
  <si>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</si>
  <si>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</si>
  <si>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</si>
  <si>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</si>
  <si>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</si>
  <si>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</si>
  <si>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</si>
  <si>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</si>
  <si>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</si>
  <si>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</si>
  <si>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</si>
  <si>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</si>
  <si>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</si>
  <si>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</si>
  <si>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</si>
  <si>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</si>
  <si>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</si>
  <si>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</si>
  <si>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</si>
  <si>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</si>
  <si>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</si>
  <si>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</si>
  <si>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</si>
  <si>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</si>
  <si>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</si>
  <si>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</si>
  <si>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</si>
  <si>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</si>
  <si>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</si>
  <si>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</si>
  <si>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</si>
  <si>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</si>
  <si>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</si>
  <si>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</si>
  <si>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</si>
  <si>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</si>
  <si>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</si>
  <si>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</si>
  <si>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</si>
  <si>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</si>
  <si>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</si>
  <si>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</si>
  <si>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</si>
  <si>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</si>
  <si>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</si>
  <si>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</si>
  <si>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</si>
  <si>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</si>
  <si>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</si>
  <si>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</si>
  <si>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</si>
  <si>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</si>
  <si>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</si>
  <si>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</si>
  <si>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</si>
  <si>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</si>
  <si>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</si>
  <si>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</si>
  <si>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</si>
  <si>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</si>
  <si>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</si>
  <si>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</si>
  <si>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</si>
  <si>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</si>
  <si>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</si>
  <si>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</si>
  <si>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</si>
  <si>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</si>
  <si>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</si>
  <si>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</si>
  <si>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</si>
  <si>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</si>
  <si>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</si>
  <si>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</si>
  <si>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</si>
  <si>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</si>
  <si>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</si>
  <si>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</si>
  <si>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</si>
  <si>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</si>
  <si>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</si>
  <si>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</si>
  <si>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</si>
  <si>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</si>
  <si>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</si>
  <si>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</si>
  <si>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</si>
  <si>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</si>
  <si>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</si>
  <si>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</si>
  <si>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</si>
  <si>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</si>
  <si>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</si>
  <si>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</si>
  <si>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</si>
  <si>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</si>
  <si>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</si>
  <si>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</si>
  <si>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</si>
  <si>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</si>
  <si>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</si>
  <si>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</si>
  <si>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</si>
  <si>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</si>
  <si>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</si>
  <si>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</si>
  <si>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</si>
  <si>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</si>
  <si>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</si>
  <si>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</si>
  <si>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</si>
  <si>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</si>
  <si>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</si>
  <si>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</si>
  <si>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</si>
  <si>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</si>
  <si>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</si>
  <si>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</si>
  <si>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</si>
  <si>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</si>
  <si>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</si>
  <si>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</si>
  <si>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</si>
  <si>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</si>
  <si>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</si>
  <si>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</si>
  <si>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</si>
  <si>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</si>
  <si>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</si>
  <si>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</si>
  <si>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</si>
  <si>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</si>
  <si>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</si>
  <si>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</si>
  <si>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</si>
  <si>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</si>
  <si>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</si>
  <si>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</si>
  <si>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</si>
  <si>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</si>
  <si>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</si>
  <si>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</si>
  <si>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</si>
  <si>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</si>
  <si>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</si>
  <si>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</si>
  <si>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</si>
  <si>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</si>
  <si>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</si>
  <si>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</si>
  <si>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</si>
  <si>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</si>
  <si>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</si>
  <si>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</si>
  <si>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</si>
  <si>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</si>
  <si>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</si>
  <si>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</si>
  <si>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</si>
  <si>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</si>
  <si>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</si>
  <si>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</si>
  <si>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</si>
  <si>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</si>
  <si>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</si>
  <si>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</si>
  <si>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</si>
  <si>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</si>
  <si>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</si>
  <si>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</si>
  <si>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</si>
  <si>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</si>
  <si>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</si>
  <si>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</si>
  <si>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</si>
  <si>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</si>
  <si>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</si>
  <si>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</si>
  <si>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</si>
  <si>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</si>
  <si>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</si>
  <si>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</si>
  <si>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</si>
  <si>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</si>
  <si>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</si>
  <si>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</si>
  <si>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</si>
  <si>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</si>
  <si>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</si>
  <si>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</si>
  <si>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</si>
  <si>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</si>
  <si>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</si>
  <si>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</si>
  <si>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</si>
  <si>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</si>
  <si>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</si>
  <si>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</si>
  <si>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</si>
  <si>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</si>
  <si>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</si>
  <si>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</si>
  <si>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</si>
  <si>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</si>
  <si>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</si>
  <si>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</si>
  <si>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</si>
  <si>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</si>
  <si>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</si>
  <si>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</si>
  <si>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</si>
  <si>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</si>
  <si>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</si>
  <si>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</si>
  <si>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</si>
  <si>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</si>
  <si>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</si>
  <si>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</si>
  <si>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</si>
  <si>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</si>
  <si>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</si>
  <si>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</si>
  <si>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</si>
  <si>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</si>
  <si>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</si>
  <si>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</si>
  <si>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</si>
  <si>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</si>
  <si>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</si>
  <si>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</si>
  <si>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</si>
  <si>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</si>
  <si>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</si>
  <si>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</si>
  <si>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</si>
  <si>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</si>
  <si>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</si>
  <si>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</si>
  <si>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</si>
  <si>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</si>
  <si>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</si>
  <si>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</si>
  <si>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</si>
  <si>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</si>
  <si>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</si>
  <si>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</si>
  <si>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</si>
  <si>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</si>
  <si>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</si>
  <si>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</si>
  <si>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</si>
  <si>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</si>
  <si>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</si>
  <si>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</si>
  <si>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</si>
  <si>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</si>
  <si>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</si>
  <si>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</si>
  <si>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</si>
  <si>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</si>
  <si>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</si>
  <si>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</si>
  <si>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</si>
  <si>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</si>
  <si>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</si>
  <si>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</si>
  <si>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</si>
  <si>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</si>
  <si>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</si>
  <si>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</si>
  <si>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</si>
  <si>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</si>
  <si>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</si>
  <si>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</si>
  <si>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</si>
  <si>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</si>
  <si>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</si>
  <si>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</si>
  <si>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</si>
  <si>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</si>
  <si>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</si>
  <si>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</si>
  <si>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</si>
  <si>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</si>
  <si>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</si>
  <si>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</si>
  <si>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</si>
  <si>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</si>
  <si>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</si>
  <si>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</si>
  <si>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</si>
  <si>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</si>
  <si>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</si>
  <si>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</si>
  <si>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</si>
  <si>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</si>
  <si>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</si>
  <si>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</si>
  <si>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</si>
  <si>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</si>
  <si>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</si>
  <si>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</si>
  <si>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</si>
  <si>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</si>
  <si>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</si>
  <si>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</si>
  <si>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</si>
  <si>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</si>
  <si>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</si>
  <si>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</si>
  <si>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</si>
  <si>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</si>
  <si>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</si>
  <si>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</si>
  <si>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</si>
  <si>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</si>
  <si>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</si>
  <si>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</si>
  <si>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</si>
  <si>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</si>
  <si>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</si>
  <si>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</si>
  <si>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</si>
  <si>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</si>
  <si>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</si>
  <si>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</si>
  <si>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</si>
  <si>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</si>
  <si>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</si>
  <si>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</si>
  <si>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</si>
  <si>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</si>
  <si>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</si>
  <si>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</si>
  <si>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</si>
  <si>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</si>
  <si>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</si>
  <si>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</si>
  <si>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</si>
  <si>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</si>
  <si>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</si>
  <si>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</si>
  <si>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</si>
  <si>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</si>
  <si>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</si>
  <si>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</si>
  <si>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</si>
  <si>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</si>
  <si>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</si>
  <si>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</si>
  <si>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</si>
  <si>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</si>
  <si>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</si>
  <si>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</si>
  <si>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</si>
  <si>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</si>
  <si>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</si>
  <si>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</si>
  <si>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</si>
  <si>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</si>
  <si>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</si>
  <si>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</si>
  <si>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</si>
  <si>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</si>
  <si>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</si>
  <si>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</si>
  <si>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</si>
  <si>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</si>
  <si>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</si>
  <si>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</si>
  <si>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</si>
  <si>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</si>
  <si>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</si>
  <si>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</si>
  <si>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</si>
  <si>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</si>
  <si>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</si>
  <si>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</si>
  <si>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</si>
  <si>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</si>
  <si>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</si>
  <si>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</si>
  <si>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</si>
  <si>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</si>
  <si>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</si>
  <si>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</si>
  <si>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</si>
  <si>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</si>
  <si>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</si>
  <si>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</si>
  <si>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</si>
  <si>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</si>
  <si>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</si>
  <si>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</si>
  <si>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</si>
  <si>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</si>
  <si>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</si>
  <si>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</si>
  <si>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</si>
  <si>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</si>
  <si>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</si>
  <si>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</si>
  <si>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</si>
  <si>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</si>
  <si>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</si>
  <si>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</si>
  <si>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</si>
  <si>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</si>
  <si>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</si>
  <si>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</si>
  <si>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</si>
  <si>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</si>
  <si>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</si>
  <si>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</si>
  <si>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</si>
  <si>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</si>
  <si>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</si>
  <si>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</si>
  <si>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</si>
  <si>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</si>
  <si>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</si>
  <si>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</si>
  <si>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</si>
  <si>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</si>
  <si>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</si>
  <si>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</si>
  <si>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</si>
  <si>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</si>
  <si>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</si>
  <si>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</si>
  <si>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</si>
  <si>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</si>
  <si>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</si>
  <si>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</si>
  <si>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</si>
  <si>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</si>
  <si>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</si>
  <si>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</si>
  <si>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</si>
  <si>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</si>
  <si>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</si>
  <si>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</si>
  <si>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</si>
  <si>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</si>
  <si>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</si>
  <si>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</si>
  <si>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</si>
  <si>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</si>
  <si>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</si>
  <si>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</si>
  <si>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</si>
  <si>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</si>
  <si>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</si>
  <si>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</si>
  <si>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</si>
  <si>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</si>
  <si>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</si>
  <si>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</si>
  <si>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</si>
  <si>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</si>
  <si>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</si>
  <si>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</si>
  <si>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</si>
  <si>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</si>
  <si>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</si>
  <si>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</si>
  <si>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</si>
  <si>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</si>
  <si>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</si>
  <si>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</si>
  <si>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</si>
  <si>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</si>
  <si>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</si>
  <si>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</si>
  <si>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</si>
  <si>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</si>
  <si>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</si>
  <si>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</si>
  <si>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</si>
  <si>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</si>
  <si>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</si>
  <si>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</si>
  <si>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</si>
  <si>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</si>
  <si>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</si>
  <si>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</si>
  <si>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</si>
  <si>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</si>
  <si>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</si>
  <si>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</si>
  <si>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</si>
  <si>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</si>
  <si>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</si>
  <si>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</si>
  <si>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</si>
  <si>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</si>
  <si>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</si>
  <si>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</si>
  <si>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</si>
  <si>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</si>
  <si>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</si>
  <si>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</si>
  <si>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</si>
  <si>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</si>
  <si>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</si>
  <si>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</si>
  <si>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</si>
  <si>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</si>
  <si>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</si>
  <si>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</si>
  <si>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</si>
  <si>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</si>
  <si>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</si>
  <si>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</si>
  <si>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</si>
  <si>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</si>
  <si>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</si>
  <si>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</si>
  <si>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</si>
  <si>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</si>
  <si>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</si>
  <si>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</si>
  <si>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</si>
  <si>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</si>
  <si>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</si>
  <si>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</si>
  <si>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</si>
  <si>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</si>
  <si>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</si>
  <si>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</si>
  <si>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</si>
  <si>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</si>
  <si>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</si>
  <si>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</si>
  <si>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</si>
  <si>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</si>
  <si>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</si>
  <si>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</si>
  <si>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</si>
  <si>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</si>
  <si>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</si>
  <si>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</si>
  <si>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</si>
  <si>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</si>
  <si>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</si>
  <si>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</si>
  <si>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</si>
  <si>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</si>
  <si>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</si>
  <si>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</si>
  <si>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</si>
  <si>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</si>
  <si>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</si>
  <si>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</si>
  <si>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</si>
  <si>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</si>
  <si>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</si>
  <si>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</si>
  <si>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</si>
  <si>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</si>
  <si>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</si>
  <si>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</si>
  <si>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</si>
  <si>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</si>
  <si>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</si>
  <si>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</si>
  <si>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</si>
  <si>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</si>
  <si>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</si>
  <si>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</si>
  <si>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</si>
  <si>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</si>
  <si>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</si>
  <si>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</si>
  <si>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</si>
  <si>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</si>
  <si>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</si>
  <si>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</si>
  <si>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</si>
  <si>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</si>
  <si>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</si>
  <si>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</si>
  <si>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</si>
  <si>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</si>
  <si>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</si>
  <si>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</si>
  <si>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</si>
  <si>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</si>
  <si>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</si>
  <si>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</si>
  <si>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</si>
  <si>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</si>
  <si>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</si>
  <si>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</si>
  <si>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</si>
  <si>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</si>
  <si>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</si>
  <si>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</si>
  <si>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</si>
  <si>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</si>
  <si>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</si>
  <si>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</si>
  <si>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</si>
  <si>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</si>
  <si>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</si>
  <si>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</si>
  <si>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</si>
  <si>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</si>
  <si>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</si>
  <si>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</si>
  <si>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</si>
  <si>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</si>
  <si>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</si>
  <si>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</si>
  <si>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</si>
  <si>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</si>
  <si>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</si>
  <si>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</si>
  <si>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</si>
  <si>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</si>
  <si>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</si>
  <si>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</si>
  <si>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</si>
  <si>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</si>
  <si>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</si>
  <si>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</si>
  <si>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</si>
  <si>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</si>
  <si>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</si>
  <si>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</si>
  <si>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</si>
  <si>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</si>
  <si>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</si>
  <si>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</si>
  <si>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</si>
  <si>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</si>
  <si>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</si>
  <si>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</si>
  <si>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</si>
  <si>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</si>
  <si>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</si>
  <si>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</si>
  <si>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</si>
  <si>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</si>
  <si>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</si>
  <si>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</si>
  <si>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</si>
  <si>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</si>
  <si>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</si>
  <si>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</si>
  <si>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</si>
  <si>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</si>
  <si>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</si>
  <si>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</si>
  <si>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</si>
  <si>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</si>
  <si>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</si>
  <si>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</si>
  <si>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</si>
  <si>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</si>
  <si>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</si>
  <si>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</si>
  <si>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</si>
  <si>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</si>
  <si>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</si>
  <si>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</si>
  <si>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</si>
  <si>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</si>
  <si>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</si>
  <si>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</si>
  <si>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</si>
  <si>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</si>
  <si>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</si>
  <si>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</si>
  <si>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</si>
  <si>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</si>
  <si>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</si>
  <si>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</si>
  <si>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</si>
  <si>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</si>
  <si>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</si>
  <si>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</si>
  <si>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</si>
  <si>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</si>
  <si>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</si>
  <si>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</si>
  <si>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</si>
  <si>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</si>
  <si>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</si>
  <si>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</si>
  <si>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</si>
  <si>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</si>
  <si>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</si>
  <si>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</si>
  <si>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</si>
  <si>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</si>
  <si>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</si>
  <si>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</si>
  <si>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</si>
  <si>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</si>
  <si>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</si>
  <si>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</si>
  <si>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</si>
  <si>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</si>
  <si>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</si>
  <si>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</si>
  <si>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</si>
  <si>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</si>
  <si>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</si>
  <si>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</si>
  <si>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</si>
  <si>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</si>
  <si>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</si>
  <si>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</si>
  <si>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</si>
  <si>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</si>
  <si>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</si>
  <si>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</si>
  <si>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</si>
  <si>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</si>
  <si>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</si>
  <si>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</si>
  <si>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</si>
  <si>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</si>
  <si>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</si>
  <si>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</si>
  <si>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</si>
  <si>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</si>
  <si>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</si>
  <si>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</si>
  <si>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</si>
  <si>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</si>
  <si>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</si>
  <si>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</si>
  <si>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</si>
  <si>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</si>
  <si>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</si>
  <si>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</si>
  <si>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</si>
  <si>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</si>
  <si>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</si>
  <si>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</si>
  <si>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</si>
  <si>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</si>
  <si>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</si>
  <si>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</si>
  <si>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</si>
  <si>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</si>
  <si>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</si>
  <si>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</si>
  <si>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</si>
  <si>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</si>
  <si>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</si>
  <si>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</si>
  <si>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</si>
  <si>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</si>
  <si>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</si>
  <si>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</si>
  <si>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</si>
  <si>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</si>
  <si>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</si>
  <si>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</si>
  <si>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</si>
  <si>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</si>
  <si>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</si>
  <si>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</si>
  <si>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</si>
  <si>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</si>
  <si>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</si>
  <si>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</si>
  <si>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</si>
  <si>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</si>
  <si>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</si>
  <si>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</si>
  <si>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</si>
  <si>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</si>
  <si>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</si>
  <si>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</si>
  <si>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</si>
  <si>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</si>
  <si>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</si>
  <si>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</si>
  <si>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</si>
  <si>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</si>
  <si>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</si>
  <si>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</si>
  <si>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</si>
  <si>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</si>
  <si>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</si>
  <si>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</si>
  <si>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</si>
  <si>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</si>
  <si>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</si>
  <si>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</si>
  <si>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</si>
  <si>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</si>
  <si>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</si>
  <si>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</si>
  <si>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</si>
  <si>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</si>
  <si>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</si>
  <si>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</si>
  <si>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</si>
  <si>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</si>
  <si>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</si>
  <si>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</si>
  <si>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</si>
  <si>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</si>
  <si>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</si>
  <si>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</si>
  <si>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</si>
  <si>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</si>
  <si>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</si>
  <si>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</si>
  <si>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</si>
  <si>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</si>
  <si>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</si>
  <si>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</si>
  <si>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</si>
  <si>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</si>
  <si>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</si>
  <si>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</si>
  <si>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</si>
  <si>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</si>
  <si>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</si>
  <si>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</si>
  <si>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</si>
  <si>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</si>
  <si>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</si>
  <si>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</si>
  <si>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</si>
  <si>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</si>
  <si>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</si>
  <si>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</si>
  <si>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</si>
  <si>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</si>
  <si>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</si>
  <si>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</si>
  <si>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</si>
  <si>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</si>
  <si>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</si>
  <si>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</si>
  <si>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</si>
  <si>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</si>
  <si>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</si>
  <si>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</si>
  <si>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</si>
  <si>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</si>
  <si>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</si>
  <si>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</si>
  <si>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</si>
  <si>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</si>
  <si>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</si>
  <si>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</si>
  <si>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</si>
  <si>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</si>
  <si>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</si>
  <si>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</si>
  <si>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</si>
  <si>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</si>
  <si>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</si>
  <si>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</si>
  <si>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</si>
  <si>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</si>
  <si>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</si>
  <si>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</si>
  <si>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</si>
  <si>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</si>
  <si>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</si>
  <si>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</si>
  <si>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</si>
  <si>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</si>
  <si>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</si>
  <si>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</si>
  <si>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</si>
  <si>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</si>
  <si>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</si>
  <si>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</si>
  <si>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</si>
  <si>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</si>
  <si>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</si>
  <si>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</si>
  <si>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</si>
  <si>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</si>
  <si>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</si>
  <si>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</si>
  <si>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</si>
  <si>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</si>
  <si>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</si>
  <si>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</si>
  <si>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</si>
  <si>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</si>
  <si>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</si>
  <si>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</si>
  <si>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</si>
  <si>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</si>
  <si>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</si>
  <si>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</si>
  <si>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</si>
  <si>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</si>
  <si>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</si>
  <si>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</si>
  <si>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</si>
  <si>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</si>
  <si>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</si>
  <si>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</si>
  <si>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</si>
  <si>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</si>
  <si>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</si>
  <si>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</si>
  <si>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</si>
  <si>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</si>
  <si>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</si>
  <si>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</si>
  <si>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</si>
  <si>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</si>
  <si>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</si>
  <si>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</si>
  <si>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</si>
  <si>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</si>
  <si>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</si>
  <si>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</si>
  <si>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</si>
  <si>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</si>
  <si>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</si>
  <si>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</si>
  <si>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</si>
  <si>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</si>
  <si>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</si>
  <si>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</si>
  <si>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</si>
  <si>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</si>
  <si>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</si>
  <si>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</si>
  <si>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</si>
  <si>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</si>
  <si>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</si>
  <si>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</si>
  <si>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</si>
  <si>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</si>
  <si>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</si>
  <si>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</si>
  <si>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</si>
  <si>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</si>
  <si>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</si>
  <si>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</si>
  <si>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</si>
  <si>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</si>
  <si>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</si>
  <si>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</si>
  <si>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</si>
  <si>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</si>
  <si>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</si>
  <si>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</si>
  <si>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</si>
  <si>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</si>
  <si>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</si>
  <si>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</si>
  <si>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</si>
  <si>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</si>
  <si>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</si>
  <si>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</si>
  <si>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</si>
  <si>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</si>
  <si>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</si>
  <si>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</si>
  <si>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</si>
  <si>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</si>
  <si>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</si>
  <si>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</si>
  <si>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</si>
  <si>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</si>
  <si>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</si>
  <si>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</si>
  <si>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</si>
  <si>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</si>
  <si>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</si>
  <si>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</si>
  <si>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</si>
  <si>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</si>
  <si>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</si>
  <si>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</si>
  <si>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</si>
  <si>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</si>
  <si>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</si>
  <si>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</si>
  <si>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</si>
  <si>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</si>
  <si>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</si>
  <si>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</si>
  <si>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</si>
  <si>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</si>
  <si>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</si>
  <si>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</si>
  <si>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</si>
  <si>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</si>
  <si>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</si>
  <si>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</si>
  <si>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</si>
  <si>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</si>
  <si>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</si>
  <si>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</si>
  <si>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</si>
  <si>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</si>
  <si>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</si>
  <si>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</si>
  <si>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</si>
  <si>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</si>
  <si>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</si>
  <si>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</si>
  <si>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</si>
  <si>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</si>
  <si>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</si>
  <si>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</si>
  <si>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</si>
  <si>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</si>
  <si>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</si>
  <si>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</si>
  <si>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</si>
  <si>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</si>
  <si>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</si>
  <si>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</si>
  <si>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</si>
  <si>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</si>
  <si>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</si>
  <si>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</si>
  <si>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</si>
  <si>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</si>
  <si>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</si>
  <si>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</si>
  <si>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</si>
  <si>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</si>
  <si>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</si>
  <si>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</si>
  <si>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</si>
  <si>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</si>
  <si>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</si>
  <si>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</si>
  <si>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</si>
  <si>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</si>
  <si>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</si>
  <si>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</si>
  <si>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</si>
  <si>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</si>
  <si>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</si>
  <si>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</si>
  <si>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</si>
  <si>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</si>
  <si>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</si>
  <si>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</si>
  <si>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</si>
  <si>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</si>
  <si>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</si>
  <si>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</si>
  <si>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</si>
  <si>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</si>
  <si>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</si>
  <si>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</si>
  <si>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</si>
  <si>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</si>
  <si>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</si>
  <si>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</si>
  <si>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</si>
  <si>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</si>
  <si>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</si>
  <si>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</si>
  <si>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</si>
  <si>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</si>
  <si>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</si>
  <si>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</si>
  <si>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</si>
  <si>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</si>
  <si>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</si>
  <si>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</si>
  <si>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</si>
  <si>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</si>
  <si>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</si>
  <si>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</si>
  <si>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</si>
  <si>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</si>
  <si>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</si>
  <si>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</si>
  <si>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</si>
  <si>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</si>
  <si>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</si>
  <si>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</si>
  <si>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</si>
  <si>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</si>
  <si>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</si>
  <si>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</si>
  <si>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</si>
  <si>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</si>
  <si>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</si>
  <si>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</si>
  <si>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</si>
  <si>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</si>
  <si>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</si>
  <si>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</si>
  <si>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</si>
  <si>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</si>
  <si>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</si>
  <si>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</si>
  <si>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</si>
  <si>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</si>
  <si>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</si>
  <si>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</si>
  <si>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</si>
  <si>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</si>
  <si>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</si>
  <si>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</si>
  <si>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</si>
  <si>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</si>
  <si>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</si>
  <si>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</si>
  <si>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</si>
  <si>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</si>
  <si>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</si>
  <si>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</si>
  <si>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</si>
  <si>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</si>
  <si>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</si>
  <si>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</si>
  <si>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</si>
  <si>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</si>
  <si>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</si>
  <si>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</si>
  <si>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</si>
  <si>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</si>
  <si>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</si>
  <si>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</si>
  <si>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</si>
  <si>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</si>
  <si>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</si>
  <si>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</si>
  <si>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</si>
  <si>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</si>
  <si>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</si>
  <si>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</si>
  <si>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</si>
  <si>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</si>
  <si>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</si>
  <si>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</si>
  <si>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</si>
  <si>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</si>
  <si>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</si>
  <si>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</si>
  <si>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</si>
  <si>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</si>
  <si>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</si>
  <si>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</si>
  <si>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</si>
  <si>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</si>
  <si>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</si>
  <si>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</si>
  <si>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</si>
  <si>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</si>
  <si>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</si>
  <si>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</si>
  <si>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</si>
  <si>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</si>
  <si>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</si>
  <si>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</si>
  <si>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</si>
  <si>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</si>
  <si>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</si>
  <si>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</si>
  <si>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</si>
  <si>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</si>
  <si>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</si>
  <si>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</si>
  <si>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</si>
  <si>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</si>
  <si>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</si>
  <si>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</si>
  <si>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</si>
  <si>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</si>
  <si>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</si>
  <si>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</si>
  <si>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</si>
  <si>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</si>
  <si>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</si>
  <si>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</si>
  <si>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</si>
  <si>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</si>
  <si>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</si>
  <si>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</si>
  <si>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</si>
  <si>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</si>
  <si>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</si>
  <si>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</si>
  <si>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</si>
  <si>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</si>
  <si>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</si>
  <si>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</si>
  <si>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</si>
  <si>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</si>
  <si>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</si>
  <si>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</si>
  <si>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</si>
  <si>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</si>
  <si>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</si>
  <si>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</si>
  <si>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</si>
  <si>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</si>
  <si>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</si>
  <si>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</si>
  <si>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</si>
  <si>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</si>
  <si>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</si>
  <si>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</si>
  <si>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</si>
  <si>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</si>
  <si>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</si>
  <si>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</si>
  <si>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</si>
  <si>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</si>
  <si>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</si>
  <si>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</si>
  <si>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</si>
  <si>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</si>
  <si>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</si>
  <si>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</si>
  <si>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</si>
  <si>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</si>
  <si>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</si>
  <si>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</si>
  <si>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</si>
  <si>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</si>
  <si>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</si>
  <si>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</si>
  <si>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</si>
  <si>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</si>
  <si>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</si>
  <si>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</si>
  <si>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</si>
  <si>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</si>
  <si>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</si>
  <si>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</si>
  <si>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</si>
  <si>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</si>
  <si>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</si>
  <si>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</si>
  <si>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</si>
  <si>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</si>
  <si>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</si>
  <si>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</si>
  <si>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</si>
  <si>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</si>
  <si>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</si>
  <si>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</si>
  <si>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</si>
  <si>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</si>
  <si>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</si>
  <si>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</si>
  <si>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</si>
  <si>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</si>
  <si>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</si>
  <si>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</si>
  <si>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</si>
  <si>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</si>
  <si>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</si>
  <si>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</si>
  <si>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</si>
  <si>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</si>
  <si>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</si>
  <si>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</si>
  <si>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</si>
  <si>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</si>
  <si>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</si>
  <si>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</si>
  <si>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</si>
  <si>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</si>
  <si>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</si>
  <si>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</si>
  <si>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</si>
  <si>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</si>
  <si>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</si>
  <si>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</si>
  <si>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</si>
  <si>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</si>
  <si>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</si>
  <si>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</si>
  <si>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</si>
  <si>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</si>
  <si>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</si>
  <si>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</si>
  <si>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</si>
  <si>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</si>
  <si>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</si>
  <si>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</si>
  <si>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</si>
  <si>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</si>
  <si>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</si>
  <si>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</si>
  <si>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</si>
  <si>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</si>
  <si>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</si>
  <si>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</si>
  <si>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</si>
  <si>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</si>
  <si>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</si>
  <si>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</si>
  <si>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</si>
  <si>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</si>
  <si>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</si>
  <si>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</si>
  <si>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</si>
  <si>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</si>
  <si>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</si>
  <si>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</si>
  <si>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</si>
  <si>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</si>
  <si>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</si>
  <si>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</si>
  <si>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</si>
  <si>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</si>
  <si>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</si>
  <si>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</si>
  <si>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</si>
  <si>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</si>
  <si>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</si>
  <si>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</si>
  <si>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</si>
  <si>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</si>
  <si>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</si>
  <si>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</si>
  <si>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</si>
  <si>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</si>
  <si>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</si>
  <si>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</si>
  <si>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</si>
  <si>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</si>
  <si>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</si>
  <si>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</si>
  <si>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</si>
  <si>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</si>
  <si>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</si>
  <si>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</si>
  <si>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</si>
  <si>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</si>
  <si>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</si>
  <si>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</si>
  <si>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</si>
  <si>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</si>
  <si>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</si>
  <si>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</si>
  <si>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</si>
  <si>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</si>
  <si>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</si>
  <si>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</si>
  <si>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</si>
  <si>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</si>
  <si>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</si>
  <si>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</si>
  <si>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</si>
  <si>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</si>
  <si>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</si>
  <si>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</si>
  <si>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</si>
  <si>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</si>
  <si>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</si>
  <si>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</si>
  <si>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</si>
  <si>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</si>
  <si>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</si>
  <si>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</si>
  <si>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</si>
  <si>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</si>
  <si>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</si>
  <si>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</si>
  <si>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</si>
  <si>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</si>
  <si>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</si>
  <si>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</si>
  <si>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</si>
  <si>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</si>
  <si>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</si>
  <si>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</si>
  <si>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</si>
  <si>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</si>
  <si>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</si>
  <si>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</si>
  <si>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</si>
  <si>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</si>
  <si>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</si>
  <si>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</si>
  <si>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</si>
  <si>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</si>
  <si>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</si>
  <si>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</si>
  <si>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</si>
  <si>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</si>
  <si>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</si>
  <si>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</si>
  <si>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</si>
  <si>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</si>
  <si>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</si>
  <si>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</si>
  <si>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</si>
  <si>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</si>
  <si>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</si>
  <si>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</si>
  <si>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</si>
  <si>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</si>
  <si>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</si>
  <si>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</si>
  <si>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</si>
  <si>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</si>
  <si>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</si>
  <si>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</si>
  <si>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</si>
  <si>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</si>
  <si>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</si>
  <si>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</si>
  <si>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</si>
  <si>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</si>
  <si>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</si>
  <si>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</si>
  <si>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</si>
  <si>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</si>
  <si>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</si>
  <si>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</si>
  <si>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</si>
  <si>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</si>
  <si>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</si>
  <si>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</si>
  <si>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</si>
  <si>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</si>
  <si>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</si>
  <si>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</si>
  <si>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</si>
  <si>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</si>
  <si>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</si>
  <si>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</si>
  <si>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</si>
  <si>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</si>
  <si>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</si>
  <si>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</si>
  <si>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</si>
  <si>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</si>
  <si>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</si>
  <si>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</si>
  <si>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</si>
  <si>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</si>
  <si>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</si>
  <si>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</si>
  <si>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</si>
  <si>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</si>
  <si>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</si>
  <si>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</si>
  <si>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</si>
  <si>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</si>
  <si>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</si>
  <si>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</si>
  <si>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</si>
  <si>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</si>
  <si>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</si>
  <si>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</si>
  <si>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</si>
  <si>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</si>
  <si>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</si>
  <si>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</si>
  <si>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</si>
  <si>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</si>
  <si>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</si>
  <si>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</si>
  <si>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</si>
  <si>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</si>
  <si>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</si>
  <si>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</si>
  <si>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</si>
  <si>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</si>
  <si>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</si>
  <si>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</si>
  <si>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</si>
  <si>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</si>
  <si>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</si>
  <si>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</si>
  <si>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</si>
  <si>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</si>
  <si>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</si>
  <si>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</si>
  <si>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</si>
  <si>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</si>
  <si>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</si>
  <si>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</si>
  <si>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</si>
  <si>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</si>
  <si>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</si>
  <si>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</si>
  <si>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</si>
  <si>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</si>
  <si>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</si>
  <si>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</si>
  <si>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</si>
  <si>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</si>
  <si>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</si>
  <si>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</si>
  <si>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</si>
  <si>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</si>
  <si>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</si>
  <si>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</si>
  <si>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</si>
  <si>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</si>
  <si>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</si>
  <si>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</si>
  <si>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</si>
  <si>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</si>
  <si>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</si>
  <si>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</si>
  <si>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</si>
  <si>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</si>
  <si>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</si>
  <si>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</si>
  <si>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</si>
  <si>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</si>
  <si>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</si>
  <si>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</si>
  <si>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</si>
  <si>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</si>
  <si>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</si>
  <si>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</si>
  <si>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</si>
  <si>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</si>
  <si>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</si>
  <si>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</si>
  <si>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</si>
  <si>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</si>
  <si>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</si>
  <si>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</si>
  <si>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</si>
  <si>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</si>
  <si>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</si>
  <si>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</si>
  <si>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</si>
  <si>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</si>
  <si>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</si>
  <si>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</si>
  <si>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</si>
  <si>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</si>
  <si>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</si>
  <si>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</si>
  <si>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</si>
  <si>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</si>
  <si>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</si>
  <si>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</si>
  <si>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</si>
  <si>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</si>
  <si>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</si>
  <si>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</si>
  <si>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</si>
  <si>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</si>
  <si>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</si>
  <si>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</si>
  <si>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</si>
  <si>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</si>
  <si>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</si>
  <si>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</si>
  <si>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</si>
  <si>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</si>
  <si>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</si>
  <si>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</si>
  <si>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</si>
  <si>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</si>
  <si>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</si>
  <si>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</si>
  <si>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</si>
  <si>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</si>
  <si>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</si>
  <si>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</si>
  <si>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</si>
  <si>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</si>
  <si>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</si>
  <si>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</si>
  <si>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</si>
  <si>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</si>
  <si>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</si>
  <si>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</si>
  <si>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</si>
  <si>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</si>
  <si>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</si>
  <si>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</si>
  <si>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</si>
  <si>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</si>
  <si>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</si>
  <si>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</si>
  <si>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</si>
  <si>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</si>
  <si>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</si>
  <si>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</si>
  <si>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</si>
  <si>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</si>
  <si>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</si>
  <si>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</si>
  <si>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</si>
  <si>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</si>
  <si>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</si>
  <si>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</si>
  <si>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</si>
  <si>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</si>
  <si>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</si>
  <si>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</si>
  <si>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</si>
  <si>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</si>
  <si>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</si>
  <si>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</si>
  <si>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</si>
  <si>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</si>
  <si>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</si>
  <si>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</si>
  <si>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</si>
  <si>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</si>
  <si>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</si>
  <si>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</si>
  <si>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</si>
  <si>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</si>
  <si>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</si>
  <si>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</si>
  <si>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</si>
  <si>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</si>
  <si>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</si>
  <si>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</si>
  <si>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</si>
  <si>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</si>
  <si>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</si>
  <si>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</si>
  <si>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</si>
  <si>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</si>
  <si>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</si>
  <si>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</si>
  <si>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</si>
  <si>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</si>
  <si>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</si>
  <si>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</si>
  <si>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</si>
  <si>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</si>
  <si>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</si>
  <si>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</si>
  <si>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</si>
  <si>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</si>
  <si>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</si>
  <si>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</si>
  <si>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</si>
  <si>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</si>
  <si>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</si>
  <si>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</si>
  <si>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</si>
  <si>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</si>
  <si>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</si>
  <si>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</si>
  <si>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</si>
  <si>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</si>
  <si>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</si>
  <si>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</si>
  <si>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</si>
  <si>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</si>
  <si>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</si>
  <si>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</si>
  <si>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</si>
  <si>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</si>
  <si>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</si>
  <si>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</si>
  <si>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</si>
  <si>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</si>
  <si>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</si>
  <si>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</si>
  <si>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</si>
  <si>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</si>
  <si>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</si>
  <si>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</si>
  <si>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</si>
  <si>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</si>
  <si>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</si>
  <si>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</si>
  <si>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</si>
  <si>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</si>
  <si>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</si>
  <si>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</si>
  <si>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</si>
  <si>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</si>
  <si>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</si>
  <si>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</si>
  <si>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</si>
  <si>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</si>
  <si>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</si>
  <si>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</si>
  <si>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</si>
  <si>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</si>
  <si>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</si>
  <si>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</si>
  <si>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</si>
  <si>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</si>
  <si>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</si>
  <si>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</si>
  <si>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</si>
  <si>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</si>
  <si>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</si>
  <si>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</si>
  <si>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</si>
  <si>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</si>
  <si>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</si>
  <si>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</si>
  <si>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</si>
  <si>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</si>
  <si>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</si>
  <si>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</si>
  <si>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</si>
  <si>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</si>
  <si>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</si>
  <si>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</si>
  <si>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</si>
  <si>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</si>
  <si>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</si>
  <si>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</si>
  <si>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</si>
  <si>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</si>
  <si>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</si>
  <si>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</si>
  <si>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</si>
  <si>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</si>
  <si>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</si>
  <si>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</si>
  <si>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</si>
  <si>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</si>
  <si>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</si>
  <si>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</si>
  <si>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</si>
  <si>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</si>
  <si>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</si>
  <si>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</si>
  <si>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</si>
  <si>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</si>
  <si>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</si>
  <si>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</si>
  <si>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</si>
  <si>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</si>
  <si>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</si>
  <si>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</si>
  <si>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</si>
  <si>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</si>
  <si>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</si>
  <si>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</si>
  <si>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</si>
  <si>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</si>
  <si>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</si>
  <si>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</si>
  <si>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</si>
  <si>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</si>
  <si>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</si>
  <si>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</si>
  <si>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</si>
  <si>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</si>
  <si>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</si>
  <si>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</si>
  <si>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</si>
  <si>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</si>
  <si>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</si>
  <si>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</si>
  <si>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</si>
  <si>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</si>
  <si>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</si>
  <si>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</si>
  <si>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</si>
  <si>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</si>
  <si>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</si>
  <si>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</si>
  <si>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</si>
  <si>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</si>
  <si>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</si>
  <si>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</si>
  <si>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</si>
  <si>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</si>
  <si>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</si>
  <si>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</si>
  <si>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</si>
  <si>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</si>
  <si>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</si>
  <si>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</si>
  <si>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</si>
  <si>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</si>
  <si>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</si>
  <si>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</si>
  <si>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</si>
  <si>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</si>
  <si>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</si>
  <si>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</si>
  <si>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</si>
  <si>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</si>
  <si>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</si>
  <si>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</si>
  <si>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</si>
  <si>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</si>
  <si>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</si>
  <si>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</si>
  <si>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</si>
  <si>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</si>
  <si>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</si>
  <si>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</si>
  <si>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</si>
  <si>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</si>
  <si>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</si>
  <si>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</si>
  <si>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</si>
  <si>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</si>
  <si>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</si>
  <si>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</si>
  <si>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</si>
  <si>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</si>
  <si>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</si>
  <si>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</si>
  <si>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</si>
  <si>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</si>
  <si>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</si>
  <si>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</si>
  <si>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</si>
  <si>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</si>
  <si>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</si>
  <si>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</si>
  <si>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</si>
  <si>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</si>
  <si>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</si>
  <si>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</si>
  <si>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</si>
  <si>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</si>
  <si>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</si>
  <si>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</si>
  <si>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</si>
  <si>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</si>
  <si>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</si>
  <si>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</si>
  <si>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</si>
  <si>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</si>
  <si>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</si>
  <si>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</si>
  <si>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</si>
  <si>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</si>
  <si>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</si>
  <si>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</si>
  <si>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</si>
  <si>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</si>
  <si>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</si>
  <si>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</si>
  <si>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</si>
  <si>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</si>
  <si>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</si>
  <si>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</si>
  <si>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</si>
  <si>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</si>
  <si>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</si>
  <si>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</si>
  <si>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</si>
  <si>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</si>
  <si>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</si>
  <si>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</si>
  <si>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</si>
  <si>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</si>
  <si>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</si>
  <si>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</si>
  <si>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</si>
  <si>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</si>
  <si>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</si>
  <si>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</si>
  <si>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</si>
  <si>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</si>
  <si>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</si>
  <si>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</si>
  <si>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</si>
  <si>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</si>
  <si>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</si>
  <si>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</si>
  <si>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</si>
  <si>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</si>
  <si>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</si>
  <si>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</si>
  <si>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</si>
  <si>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</si>
  <si>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</si>
  <si>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</si>
  <si>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</si>
  <si>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</si>
  <si>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</si>
  <si>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</si>
  <si>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</si>
  <si>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</si>
  <si>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</si>
  <si>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</si>
  <si>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</si>
  <si>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</si>
  <si>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</si>
  <si>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</si>
  <si>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</si>
  <si>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</si>
  <si>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</si>
  <si>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</si>
  <si>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</si>
  <si>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</si>
  <si>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</si>
  <si>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</si>
  <si>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</si>
  <si>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</si>
  <si>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</si>
  <si>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</si>
  <si>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</si>
  <si>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</si>
  <si>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</si>
  <si>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</si>
  <si>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</si>
  <si>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</si>
  <si>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</si>
  <si>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</si>
  <si>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</si>
  <si>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</si>
  <si>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</si>
  <si>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</si>
  <si>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</si>
  <si>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</si>
  <si>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</si>
  <si>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</si>
  <si>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</si>
  <si>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</si>
  <si>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</si>
  <si>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</si>
  <si>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</si>
  <si>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</si>
  <si>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</si>
  <si>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</si>
  <si>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</si>
  <si>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</si>
  <si>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</si>
  <si>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</si>
  <si>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</si>
  <si>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</si>
  <si>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</si>
  <si>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</si>
  <si>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</si>
  <si>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</si>
  <si>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</si>
  <si>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</si>
  <si>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</si>
  <si>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</si>
  <si>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</si>
  <si>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</si>
  <si>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</si>
  <si>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</si>
  <si>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</si>
  <si>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</si>
  <si>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</si>
  <si>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</si>
  <si>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</si>
  <si>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</si>
  <si>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</si>
  <si>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</si>
  <si>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</si>
  <si>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</si>
  <si>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</si>
  <si>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</si>
  <si>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</si>
  <si>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</si>
  <si>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</si>
  <si>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</si>
  <si>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</si>
  <si>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</si>
  <si>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</si>
  <si>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</si>
  <si>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</si>
  <si>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</si>
  <si>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</si>
  <si>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</si>
  <si>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</si>
  <si>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</si>
  <si>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</si>
  <si>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</si>
  <si>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</si>
  <si>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</si>
  <si>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</si>
  <si>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</si>
  <si>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</si>
  <si>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</si>
  <si>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</si>
  <si>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</si>
  <si>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</si>
  <si>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</si>
  <si>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</si>
  <si>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</si>
  <si>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</si>
  <si>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</si>
  <si>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</si>
  <si>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</si>
  <si>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</si>
  <si>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</si>
  <si>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</si>
  <si>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</si>
  <si>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</si>
  <si>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</si>
  <si>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</si>
  <si>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</si>
  <si>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</si>
  <si>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</si>
  <si>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</si>
  <si>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</si>
  <si>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</si>
  <si>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</si>
  <si>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</si>
  <si>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</si>
  <si>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</si>
  <si>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</si>
  <si>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</si>
  <si>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</si>
  <si>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</si>
  <si>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</si>
  <si>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</si>
  <si>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</si>
  <si>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</si>
  <si>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</si>
  <si>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</si>
  <si>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</si>
  <si>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</si>
  <si>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</si>
  <si>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</si>
  <si>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</si>
  <si>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</si>
  <si>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</si>
  <si>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</si>
  <si>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</si>
  <si>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</si>
  <si>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</si>
  <si>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</si>
  <si>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</si>
  <si>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</si>
  <si>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</si>
  <si>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</si>
  <si>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</si>
  <si>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</si>
  <si>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</si>
  <si>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</si>
  <si>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</si>
  <si>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</si>
  <si>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</si>
  <si>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</si>
  <si>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</si>
  <si>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</si>
  <si>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</si>
  <si>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</si>
  <si>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</si>
  <si>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</si>
  <si>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</si>
  <si>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</si>
  <si>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</si>
  <si>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</si>
  <si>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</si>
  <si>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</si>
  <si>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</si>
  <si>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</si>
  <si>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</si>
  <si>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</si>
  <si>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</si>
  <si>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</si>
  <si>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</si>
  <si>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</si>
  <si>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</si>
  <si>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</si>
  <si>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</si>
  <si>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</si>
  <si>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</si>
  <si>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</si>
  <si>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</si>
  <si>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</si>
  <si>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</si>
  <si>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</si>
  <si>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</si>
  <si>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</si>
  <si>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</si>
  <si>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</si>
  <si>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</si>
  <si>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</si>
  <si>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</si>
  <si>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</si>
  <si>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</si>
  <si>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</si>
  <si>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</si>
  <si>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</si>
  <si>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</si>
  <si>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</si>
  <si>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</si>
  <si>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</si>
  <si>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</si>
  <si>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</si>
  <si>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</si>
  <si>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</si>
  <si>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</si>
  <si>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</si>
  <si>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</si>
  <si>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</si>
  <si>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</si>
  <si>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</si>
  <si>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</si>
  <si>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</si>
  <si>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</si>
  <si>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</si>
  <si>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</si>
  <si>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</si>
  <si>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</si>
  <si>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</si>
  <si>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</si>
  <si>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</si>
  <si>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</si>
  <si>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</si>
  <si>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</si>
  <si>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</si>
  <si>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</si>
  <si>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</si>
  <si>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</si>
  <si>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</si>
  <si>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</si>
  <si>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</si>
  <si>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</si>
  <si>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</si>
  <si>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</si>
  <si>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</si>
  <si>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</si>
  <si>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</si>
  <si>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</si>
  <si>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</si>
  <si>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</si>
  <si>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</si>
  <si>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</si>
  <si>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</si>
  <si>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</si>
  <si>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</si>
  <si>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</si>
  <si>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</si>
  <si>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</si>
  <si>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</si>
  <si>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</si>
  <si>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</si>
  <si>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</si>
  <si>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</si>
  <si>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</si>
  <si>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</si>
  <si>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</si>
  <si>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</si>
  <si>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</si>
  <si>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</si>
  <si>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</si>
  <si>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</si>
  <si>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</si>
  <si>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</si>
  <si>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</si>
  <si>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</si>
  <si>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</si>
  <si>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</si>
  <si>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</si>
  <si>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</si>
  <si>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</si>
  <si>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</si>
  <si>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</si>
  <si>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</si>
  <si>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</si>
  <si>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</si>
  <si>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</si>
  <si>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</si>
  <si>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</si>
  <si>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</si>
  <si>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</si>
  <si>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</si>
  <si>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</si>
  <si>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</si>
  <si>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</si>
  <si>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</si>
  <si>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</si>
  <si>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</si>
  <si>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</si>
  <si>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</si>
  <si>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</si>
  <si>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</si>
  <si>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</si>
  <si>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</si>
  <si>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</si>
  <si>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</si>
  <si>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</si>
  <si>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</si>
  <si>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</si>
  <si>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</si>
  <si>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</si>
  <si>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</si>
  <si>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</si>
  <si>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</si>
  <si>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</si>
  <si>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</si>
  <si>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</si>
  <si>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</si>
  <si>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</si>
  <si>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</si>
  <si>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</si>
  <si>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</si>
  <si>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</si>
  <si>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</si>
  <si>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</si>
  <si>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</si>
  <si>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</si>
  <si>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</si>
  <si>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</si>
  <si>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</si>
  <si>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</si>
  <si>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</si>
  <si>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</si>
  <si>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</si>
  <si>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</si>
  <si>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</si>
  <si>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</si>
  <si>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</si>
  <si>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</si>
  <si>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</si>
  <si>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</si>
  <si>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</si>
  <si>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</si>
  <si>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</si>
  <si>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</si>
  <si>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</si>
  <si>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</si>
  <si>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</si>
  <si>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</si>
  <si>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</si>
  <si>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</si>
  <si>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</si>
  <si>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</si>
  <si>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</si>
  <si>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</si>
  <si>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</si>
  <si>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</si>
  <si>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</si>
  <si>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</si>
  <si>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</si>
  <si>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</si>
  <si>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</si>
  <si>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</si>
  <si>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</si>
  <si>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</si>
  <si>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</si>
  <si>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</si>
  <si>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</si>
  <si>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</si>
  <si>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</si>
  <si>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</si>
  <si>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</si>
  <si>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</si>
  <si>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</si>
  <si>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</si>
  <si>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</si>
  <si>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</si>
  <si>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</si>
  <si>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</si>
  <si>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</si>
  <si>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</si>
  <si>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</si>
  <si>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</si>
  <si>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</si>
  <si>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</si>
  <si>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</si>
  <si>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</si>
  <si>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</si>
  <si>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</si>
  <si>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</si>
  <si>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</si>
  <si>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</si>
  <si>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</si>
  <si>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</si>
  <si>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</si>
  <si>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</si>
  <si>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</si>
  <si>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</si>
  <si>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</si>
  <si>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</si>
  <si>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</si>
  <si>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</si>
  <si>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</si>
  <si>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</si>
  <si>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</si>
  <si>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</si>
  <si>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</si>
  <si>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</si>
  <si>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</si>
  <si>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</si>
  <si>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</si>
  <si>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</si>
  <si>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</si>
  <si>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</si>
  <si>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</si>
  <si>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</si>
  <si>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</si>
  <si>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</si>
  <si>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</si>
  <si>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</si>
  <si>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</si>
  <si>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</si>
  <si>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</si>
  <si>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</si>
  <si>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</si>
  <si>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</si>
  <si>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</si>
  <si>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</si>
  <si>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</si>
  <si>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</si>
  <si>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</si>
  <si>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</si>
  <si>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</si>
  <si>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</si>
  <si>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</si>
  <si>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</si>
  <si>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</si>
  <si>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</si>
  <si>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</si>
  <si>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</si>
  <si>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</si>
  <si>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</si>
  <si>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</si>
  <si>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</si>
  <si>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</si>
  <si>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</si>
  <si>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</si>
  <si>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</si>
  <si>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</si>
  <si>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</si>
  <si>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</si>
  <si>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</si>
  <si>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</si>
  <si>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</si>
  <si>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</si>
  <si>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</si>
  <si>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</si>
  <si>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</si>
  <si>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</si>
  <si>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</si>
  <si>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</si>
  <si>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</si>
  <si>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</si>
  <si>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</si>
  <si>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</si>
  <si>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</si>
  <si>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</si>
  <si>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</si>
  <si>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</si>
  <si>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</si>
  <si>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</si>
  <si>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</si>
  <si>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</si>
  <si>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</si>
  <si>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</si>
  <si>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</si>
  <si>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</si>
  <si>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</si>
  <si>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</si>
  <si>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</si>
  <si>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</si>
  <si>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</si>
  <si>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</si>
  <si>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</si>
  <si>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</si>
  <si>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</si>
  <si>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</si>
  <si>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</si>
  <si>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</si>
  <si>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</si>
  <si>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</si>
  <si>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</si>
  <si>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</si>
  <si>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</si>
  <si>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</si>
  <si>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</si>
  <si>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</si>
  <si>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</si>
  <si>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</si>
  <si>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</si>
  <si>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</si>
  <si>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</si>
  <si>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</si>
  <si>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</si>
  <si>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</si>
  <si>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</si>
  <si>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</si>
  <si>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</si>
  <si>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</si>
  <si>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</si>
  <si>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</si>
  <si>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</si>
  <si>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</si>
  <si>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</si>
  <si>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</si>
  <si>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</si>
  <si>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</si>
  <si>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</si>
  <si>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</si>
  <si>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</si>
  <si>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</si>
  <si>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</si>
  <si>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</si>
  <si>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</si>
  <si>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</si>
  <si>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</si>
  <si>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</si>
  <si>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</si>
  <si>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</si>
  <si>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</si>
  <si>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</si>
  <si>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</si>
  <si>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</si>
  <si>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</si>
  <si>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</si>
  <si>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</si>
  <si>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</si>
  <si>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</si>
  <si>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</si>
  <si>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</si>
  <si>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</si>
  <si>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</si>
  <si>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</si>
  <si>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</si>
  <si>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</si>
  <si>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</si>
  <si>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</si>
  <si>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</si>
  <si>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</si>
  <si>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</si>
  <si>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</si>
  <si>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</si>
  <si>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</si>
  <si>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</si>
  <si>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</si>
  <si>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</si>
  <si>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</si>
  <si>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</si>
  <si>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</si>
  <si>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</si>
  <si>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</si>
  <si>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</si>
  <si>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</si>
  <si>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</si>
  <si>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</si>
  <si>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</si>
  <si>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</si>
  <si>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</si>
  <si>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</si>
  <si>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</si>
  <si>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</si>
  <si>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</si>
  <si>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</si>
  <si>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</si>
  <si>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</si>
  <si>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</si>
  <si>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</si>
  <si>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</si>
  <si>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</si>
  <si>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</si>
  <si>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</si>
  <si>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</si>
  <si>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</si>
  <si>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</si>
  <si>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</si>
  <si>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</si>
  <si>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</si>
  <si>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</si>
  <si>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</si>
  <si>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</si>
  <si>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</si>
  <si>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</si>
  <si>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</si>
  <si>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</si>
  <si>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</si>
  <si>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</si>
  <si>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</si>
  <si>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</si>
  <si>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</si>
  <si>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</si>
  <si>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</si>
  <si>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</si>
  <si>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</si>
  <si>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</si>
  <si>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</si>
  <si>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</si>
  <si>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</si>
  <si>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</si>
  <si>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</si>
  <si>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</si>
  <si>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</si>
  <si>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</si>
  <si>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</si>
  <si>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</si>
  <si>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</si>
  <si>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</si>
  <si>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</si>
  <si>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</si>
  <si>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</si>
  <si>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</si>
  <si>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</si>
  <si>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</si>
  <si>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</si>
  <si>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</si>
  <si>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</si>
  <si>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</si>
  <si>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</si>
  <si>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</si>
  <si>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</si>
  <si>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</si>
  <si>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</si>
  <si>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</si>
  <si>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</si>
  <si>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</si>
  <si>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</si>
  <si>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</si>
  <si>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</si>
  <si>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</si>
  <si>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</si>
  <si>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</si>
  <si>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</si>
  <si>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</si>
  <si>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</si>
  <si>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</si>
  <si>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</si>
  <si>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</si>
  <si>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</si>
  <si>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</si>
  <si>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</si>
  <si>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</si>
  <si>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</si>
  <si>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</si>
  <si>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</si>
  <si>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</si>
  <si>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</si>
  <si>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</si>
  <si>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</si>
  <si>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</si>
  <si>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</si>
  <si>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</si>
  <si>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</si>
  <si>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</si>
  <si>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</si>
  <si>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</si>
  <si>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</si>
  <si>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</si>
  <si>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</si>
  <si>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</si>
  <si>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</si>
  <si>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</si>
  <si>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</si>
  <si>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</si>
  <si>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</si>
  <si>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</si>
  <si>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</si>
  <si>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</si>
  <si>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</si>
  <si>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</si>
  <si>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</si>
  <si>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</si>
  <si>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</si>
  <si>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</si>
  <si>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</si>
  <si>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</si>
  <si>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</si>
  <si>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</si>
  <si>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</si>
  <si>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</si>
  <si>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</si>
  <si>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</si>
  <si>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</si>
  <si>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</si>
  <si>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</si>
  <si>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</si>
  <si>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</si>
  <si>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</si>
  <si>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</si>
  <si>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</si>
  <si>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</si>
  <si>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</si>
  <si>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</si>
  <si>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</si>
  <si>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</si>
  <si>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</si>
  <si>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</si>
  <si>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</si>
  <si>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</si>
  <si>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</si>
  <si>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</si>
  <si>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</si>
  <si>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</si>
  <si>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</si>
  <si>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</si>
  <si>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</si>
  <si>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</si>
  <si>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</si>
  <si>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</si>
  <si>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</si>
  <si>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</si>
  <si>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</si>
  <si>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</si>
  <si>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</si>
  <si>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</si>
  <si>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</si>
  <si>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</si>
  <si>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</si>
  <si>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</si>
  <si>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</si>
  <si>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</si>
  <si>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</si>
  <si>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</si>
  <si>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</si>
  <si>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</si>
  <si>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</si>
  <si>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</si>
  <si>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</si>
  <si>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</si>
  <si>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</si>
  <si>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</si>
  <si>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</si>
  <si>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</si>
  <si>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</si>
  <si>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</si>
  <si>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</si>
  <si>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</si>
  <si>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</si>
  <si>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</si>
  <si>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</si>
  <si>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</si>
  <si>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</si>
  <si>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</si>
  <si>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</si>
  <si>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</si>
  <si>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</si>
  <si>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</si>
  <si>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</si>
  <si>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</si>
  <si>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</si>
  <si>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</si>
  <si>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</si>
  <si>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</si>
  <si>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</si>
  <si>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</si>
  <si>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</si>
  <si>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</si>
  <si>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</si>
  <si>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</si>
  <si>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</si>
  <si>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</si>
  <si>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</si>
  <si>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</si>
  <si>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</si>
  <si>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</si>
  <si>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</si>
  <si>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</si>
  <si>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</si>
  <si>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</si>
  <si>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</si>
  <si>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</si>
  <si>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</si>
  <si>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</si>
  <si>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</si>
  <si>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</si>
  <si>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</si>
  <si>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</si>
  <si>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</si>
  <si>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</si>
  <si>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</si>
  <si>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</si>
  <si>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</si>
  <si>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</si>
  <si>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</si>
  <si>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</si>
  <si>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</si>
  <si>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</si>
  <si>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</si>
  <si>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</si>
  <si>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</si>
  <si>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</si>
  <si>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</si>
  <si>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</si>
  <si>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</si>
  <si>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</si>
  <si>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</si>
  <si>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</si>
  <si>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</si>
  <si>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</si>
  <si>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</si>
  <si>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</si>
  <si>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</si>
  <si>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</si>
  <si>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</si>
  <si>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</si>
  <si>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</si>
  <si>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</si>
  <si>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</si>
  <si>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</si>
  <si>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</si>
  <si>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</si>
  <si>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</si>
  <si>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</si>
  <si>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</si>
  <si>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</si>
  <si>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</si>
  <si>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</si>
  <si>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</si>
  <si>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</si>
  <si>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</si>
  <si>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</si>
  <si>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</si>
  <si>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</si>
  <si>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</si>
  <si>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</si>
  <si>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</si>
  <si>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</si>
  <si>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</si>
  <si>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</si>
  <si>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</si>
  <si>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</si>
  <si>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</si>
  <si>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</si>
  <si>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</si>
  <si>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</si>
  <si>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</si>
  <si>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</si>
  <si>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</si>
  <si>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</si>
  <si>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</si>
  <si>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</si>
  <si>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</si>
  <si>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</si>
  <si>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</si>
  <si>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</si>
  <si>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</si>
  <si>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</si>
  <si>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</si>
  <si>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</si>
  <si>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</si>
  <si>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</si>
  <si>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</si>
  <si>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</si>
  <si>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</si>
  <si>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</si>
  <si>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</si>
  <si>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</si>
  <si>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</si>
  <si>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</si>
  <si>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</si>
  <si>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</si>
  <si>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</si>
  <si>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</si>
  <si>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</si>
  <si>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</si>
  <si>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</si>
  <si>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</si>
  <si>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</si>
  <si>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</si>
  <si>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</si>
  <si>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</si>
  <si>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</si>
  <si>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</si>
  <si>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</si>
  <si>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</si>
  <si>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</si>
  <si>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</si>
  <si>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</si>
  <si>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</si>
  <si>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</si>
  <si>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</si>
  <si>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</si>
  <si>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</si>
  <si>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</si>
  <si>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</si>
  <si>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</si>
  <si>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</si>
  <si>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</si>
  <si>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</si>
  <si>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</si>
  <si>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</si>
  <si>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</si>
  <si>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</si>
  <si>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</si>
  <si>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</si>
  <si>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</si>
  <si>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</si>
  <si>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</si>
  <si>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</si>
  <si>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</si>
  <si>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</si>
  <si>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</si>
  <si>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</si>
  <si>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</si>
  <si>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</si>
  <si>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</si>
  <si>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</si>
  <si>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</si>
  <si>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</si>
  <si>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</si>
  <si>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</si>
  <si>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</si>
  <si>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</si>
  <si>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</si>
  <si>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</si>
  <si>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</si>
  <si>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</si>
  <si>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</si>
  <si>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</si>
  <si>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</si>
  <si>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</si>
  <si>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</si>
  <si>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</si>
  <si>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</si>
  <si>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</si>
  <si>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</si>
  <si>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</si>
  <si>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</si>
  <si>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</si>
  <si>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</si>
  <si>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</si>
  <si>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</si>
  <si>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</si>
  <si>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</si>
  <si>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</si>
  <si>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</si>
  <si>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</si>
  <si>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</si>
  <si>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</si>
  <si>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</si>
  <si>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</si>
  <si>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</si>
  <si>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</si>
  <si>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</si>
  <si>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</si>
  <si>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</si>
  <si>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</si>
  <si>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</si>
  <si>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</si>
  <si>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</si>
  <si>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</si>
  <si>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</si>
  <si>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</si>
  <si>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</si>
  <si>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</si>
  <si>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</si>
  <si>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</si>
  <si>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</si>
  <si>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</si>
  <si>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</si>
  <si>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</si>
  <si>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</si>
  <si>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</si>
  <si>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</si>
  <si>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</si>
  <si>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</si>
  <si>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</si>
  <si>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</si>
  <si>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</si>
  <si>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</si>
  <si>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</si>
  <si>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</si>
  <si>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</si>
  <si>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</si>
  <si>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</si>
  <si>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</si>
  <si>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</si>
  <si>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</si>
  <si>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</si>
  <si>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</si>
  <si>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</si>
  <si>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</si>
  <si>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</si>
  <si>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</si>
  <si>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</si>
  <si>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</si>
  <si>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</si>
  <si>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</si>
  <si>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</si>
  <si>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</si>
  <si>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</si>
  <si>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</si>
  <si>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</si>
  <si>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</si>
  <si>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</si>
  <si>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</si>
  <si>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</si>
  <si>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</si>
  <si>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</si>
  <si>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</si>
  <si>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</si>
  <si>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</si>
  <si>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</si>
  <si>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</si>
  <si>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</si>
  <si>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</si>
  <si>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</si>
  <si>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</si>
  <si>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</si>
  <si>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</si>
  <si>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</si>
  <si>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</si>
  <si>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</si>
  <si>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</si>
  <si>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</si>
  <si>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</si>
  <si>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</si>
  <si>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</si>
  <si>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</si>
  <si>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</si>
  <si>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</si>
  <si>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</si>
  <si>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</si>
  <si>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</si>
  <si>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</si>
  <si>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</si>
  <si>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</si>
  <si>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</si>
  <si>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</si>
  <si>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</si>
  <si>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</si>
  <si>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</si>
  <si>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</si>
  <si>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</si>
  <si>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</si>
  <si>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</si>
  <si>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</si>
  <si>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</si>
  <si>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</si>
  <si>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</si>
  <si>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</si>
  <si>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</si>
  <si>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</si>
  <si>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</si>
  <si>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</si>
  <si>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</si>
  <si>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</si>
  <si>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</si>
  <si>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</si>
  <si>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</si>
  <si>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</si>
  <si>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</si>
  <si>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</si>
  <si>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</si>
  <si>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</si>
  <si>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</si>
  <si>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</si>
  <si>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</si>
  <si>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</si>
  <si>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</si>
  <si>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</si>
  <si>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</si>
  <si>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</si>
  <si>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</si>
  <si>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</si>
  <si>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</si>
  <si>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</si>
  <si>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</si>
  <si>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</si>
  <si>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</si>
  <si>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</si>
  <si>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</si>
  <si>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</si>
  <si>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</si>
  <si>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</si>
  <si>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</si>
  <si>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</si>
  <si>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</si>
  <si>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</si>
  <si>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</si>
  <si>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</si>
  <si>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</si>
  <si>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</si>
  <si>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</si>
  <si>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</si>
  <si>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</si>
  <si>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</si>
  <si>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</si>
  <si>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</si>
  <si>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</si>
  <si>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</si>
  <si>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</si>
  <si>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</si>
  <si>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</si>
  <si>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</si>
  <si>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</si>
  <si>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</si>
  <si>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</si>
  <si>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</si>
  <si>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</si>
  <si>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</si>
  <si>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</si>
  <si>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</si>
  <si>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</si>
  <si>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</si>
  <si>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</si>
  <si>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</si>
  <si>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</si>
  <si>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</si>
  <si>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</si>
  <si>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</si>
  <si>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</si>
  <si>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</si>
  <si>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</si>
  <si>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</si>
  <si>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</si>
  <si>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</si>
  <si>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</si>
  <si>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</si>
  <si>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</si>
  <si>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</si>
  <si>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</si>
  <si>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</si>
  <si>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</si>
  <si>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</si>
  <si>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</si>
  <si>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</si>
  <si>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</si>
  <si>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</si>
  <si>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</si>
  <si>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</si>
  <si>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</si>
  <si>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</si>
  <si>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</si>
  <si>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</si>
  <si>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</si>
  <si>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</si>
  <si>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</si>
  <si>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</si>
  <si>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</si>
  <si>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</si>
  <si>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</si>
  <si>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</si>
  <si>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</si>
  <si>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</si>
  <si>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</si>
  <si>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</si>
  <si>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</si>
  <si>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</si>
  <si>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</si>
  <si>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</si>
  <si>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</si>
  <si>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</si>
  <si>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</si>
  <si>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</si>
  <si>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</si>
  <si>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</si>
  <si>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</si>
  <si>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</si>
  <si>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</si>
  <si>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</si>
  <si>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</si>
  <si>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</si>
  <si>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</si>
  <si>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</si>
  <si>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</si>
  <si>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</si>
  <si>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</si>
  <si>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</si>
  <si>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</si>
  <si>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</si>
  <si>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</si>
  <si>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</si>
  <si>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</si>
  <si>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</si>
  <si>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</si>
  <si>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</si>
  <si>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</si>
  <si>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</si>
  <si>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</si>
  <si>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</si>
  <si>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</si>
  <si>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</si>
  <si>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</si>
  <si>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</si>
  <si>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</si>
  <si>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</si>
  <si>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</si>
  <si>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</si>
  <si>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</si>
  <si>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</si>
  <si>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</si>
  <si>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</si>
  <si>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</si>
  <si>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</si>
  <si>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</si>
  <si>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</si>
  <si>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</si>
  <si>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</si>
  <si>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</si>
  <si>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</si>
  <si>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</si>
  <si>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</si>
  <si>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</si>
  <si>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</si>
  <si>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</si>
  <si>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</si>
  <si>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</si>
  <si>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</si>
  <si>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</si>
  <si>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</si>
  <si>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</si>
  <si>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</si>
  <si>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</si>
  <si>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</si>
  <si>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</si>
  <si>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</si>
  <si>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</si>
  <si>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</si>
  <si>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</si>
  <si>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</si>
  <si>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</si>
  <si>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</si>
  <si>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</si>
  <si>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</si>
  <si>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</si>
  <si>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</si>
  <si>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</si>
  <si>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</si>
  <si>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</si>
  <si>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</si>
  <si>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</si>
  <si>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</si>
  <si>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</si>
  <si>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</si>
  <si>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</si>
  <si>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</si>
  <si>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</si>
  <si>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</si>
  <si>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</si>
  <si>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</si>
  <si>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</si>
  <si>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</si>
  <si>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</si>
  <si>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</si>
  <si>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</si>
  <si>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</si>
  <si>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</si>
  <si>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</si>
  <si>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</si>
  <si>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</si>
  <si>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</si>
  <si>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</si>
  <si>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</si>
  <si>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</si>
  <si>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</si>
  <si>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</si>
  <si>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</si>
  <si>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</si>
  <si>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</si>
  <si>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</si>
  <si>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</si>
  <si>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</si>
  <si>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</si>
  <si>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</si>
  <si>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</si>
  <si>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</si>
  <si>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</si>
  <si>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</si>
  <si>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</si>
  <si>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</si>
  <si>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</si>
  <si>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</si>
  <si>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</si>
  <si>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</si>
  <si>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</si>
  <si>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</si>
  <si>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</si>
  <si>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</si>
  <si>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</si>
  <si>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</si>
  <si>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</si>
  <si>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</si>
  <si>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</si>
  <si>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</si>
  <si>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</si>
  <si>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</si>
  <si>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</si>
  <si>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</si>
  <si>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</si>
  <si>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</si>
  <si>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</si>
  <si>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</si>
  <si>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</si>
  <si>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</si>
  <si>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</si>
  <si>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</si>
  <si>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</si>
  <si>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</si>
  <si>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</si>
  <si>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</si>
  <si>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</si>
  <si>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</si>
  <si>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</si>
  <si>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</si>
  <si>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</si>
  <si>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</si>
  <si>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</si>
  <si>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</si>
  <si>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</si>
  <si>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</si>
  <si>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</si>
  <si>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</si>
  <si>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</si>
  <si>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</si>
  <si>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</si>
  <si>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</si>
  <si>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</si>
  <si>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</si>
  <si>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</si>
  <si>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</si>
  <si>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</si>
  <si>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</si>
  <si>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</si>
  <si>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</si>
  <si>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</si>
  <si>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</si>
  <si>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</si>
  <si>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</si>
  <si>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</si>
  <si>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</si>
  <si>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</si>
  <si>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</si>
  <si>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</si>
  <si>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</si>
  <si>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</si>
  <si>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</si>
  <si>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</si>
  <si>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</si>
  <si>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</si>
  <si>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</si>
  <si>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</si>
  <si>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</si>
  <si>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</si>
  <si>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</si>
  <si>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</si>
  <si>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</si>
  <si>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</si>
  <si>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</si>
  <si>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</si>
  <si>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</si>
  <si>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</si>
  <si>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</si>
  <si>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</si>
  <si>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</si>
  <si>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</si>
  <si>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</si>
  <si>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</si>
  <si>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</si>
  <si>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</si>
  <si>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</si>
  <si>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</si>
  <si>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</si>
  <si>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</si>
  <si>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</si>
  <si>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</si>
  <si>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</si>
  <si>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</si>
  <si>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</si>
  <si>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</si>
  <si>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</si>
  <si>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</si>
  <si>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</si>
  <si>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</si>
  <si>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</si>
  <si>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</si>
  <si>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</si>
  <si>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</si>
  <si>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</si>
  <si>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</si>
  <si>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</si>
  <si>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</si>
  <si>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</si>
  <si>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</si>
  <si>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</si>
  <si>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</si>
  <si>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</si>
  <si>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</si>
  <si>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</si>
  <si>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</si>
  <si>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</si>
  <si>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</si>
  <si>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</si>
  <si>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</si>
  <si>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</si>
  <si>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</si>
  <si>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</si>
  <si>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</si>
  <si>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</si>
  <si>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</si>
  <si>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</si>
  <si>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</si>
  <si>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</si>
  <si>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</si>
  <si>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</si>
  <si>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</si>
  <si>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</si>
  <si>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</si>
  <si>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</si>
  <si>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</si>
  <si>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</si>
  <si>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</si>
  <si>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</si>
  <si>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</si>
  <si>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</si>
  <si>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</si>
  <si>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</si>
  <si>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</si>
  <si>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</si>
  <si>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</si>
  <si>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</si>
  <si>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</si>
  <si>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</si>
  <si>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</si>
  <si>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</si>
  <si>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</si>
  <si>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</si>
  <si>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</si>
  <si>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</si>
  <si>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</si>
  <si>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</si>
  <si>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</si>
  <si>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</si>
  <si>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</si>
  <si>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</si>
  <si>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</si>
  <si>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</si>
  <si>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</si>
  <si>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</si>
  <si>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</si>
  <si>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</si>
  <si>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</si>
  <si>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</si>
  <si>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</si>
  <si>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</si>
  <si>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</si>
  <si>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</si>
  <si>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</si>
  <si>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</si>
  <si>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</si>
  <si>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</si>
  <si>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</si>
  <si>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</si>
  <si>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</si>
  <si>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</si>
  <si>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</si>
  <si>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</si>
  <si>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</si>
  <si>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</si>
  <si>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</si>
  <si>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</si>
  <si>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</si>
  <si>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</si>
  <si>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</si>
  <si>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</si>
  <si>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</si>
  <si>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</si>
  <si>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</si>
  <si>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</si>
  <si>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</si>
  <si>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</si>
  <si>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</si>
  <si>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</si>
  <si>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</si>
  <si>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</si>
  <si>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</si>
  <si>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</si>
  <si>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</si>
  <si>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</si>
  <si>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</si>
  <si>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</si>
  <si>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</si>
  <si>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</si>
  <si>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</si>
  <si>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</si>
  <si>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</si>
  <si>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</si>
  <si>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</si>
  <si>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</si>
  <si>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</si>
  <si>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</si>
  <si>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</si>
  <si>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</si>
  <si>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</si>
  <si>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</si>
  <si>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</si>
  <si>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</si>
  <si>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</si>
  <si>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</si>
  <si>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</si>
  <si>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</si>
  <si>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</si>
  <si>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</si>
  <si>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</si>
  <si>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</si>
  <si>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</si>
  <si>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</si>
  <si>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</si>
  <si>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</si>
  <si>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</si>
  <si>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</si>
  <si>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</si>
  <si>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</si>
  <si>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</si>
  <si>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</si>
  <si>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</si>
  <si>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</si>
  <si>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</si>
  <si>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</si>
  <si>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</si>
  <si>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</si>
  <si>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</si>
  <si>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</si>
  <si>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</si>
  <si>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</si>
  <si>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</si>
  <si>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</si>
  <si>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</si>
  <si>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</si>
  <si>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</si>
  <si>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</si>
  <si>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</si>
  <si>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</si>
  <si>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</si>
  <si>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</si>
  <si>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</si>
  <si>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</si>
  <si>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</si>
  <si>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</si>
  <si>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</si>
  <si>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</si>
  <si>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</si>
  <si>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</si>
  <si>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</si>
  <si>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</si>
  <si>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</si>
  <si>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</si>
  <si>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</si>
  <si>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</si>
  <si>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</si>
  <si>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</si>
  <si>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</si>
  <si>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</si>
  <si>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</si>
  <si>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</si>
  <si>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</si>
  <si>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</si>
  <si>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</si>
  <si>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</si>
  <si>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</si>
  <si>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</si>
  <si>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</si>
  <si>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</si>
  <si>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</si>
  <si>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</si>
  <si>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</si>
  <si>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</si>
  <si>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</si>
  <si>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</si>
  <si>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</si>
  <si>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</si>
  <si>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</si>
  <si>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</si>
  <si>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</si>
  <si>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</si>
  <si>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</si>
  <si>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</si>
  <si>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</si>
  <si>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</si>
  <si>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</si>
  <si>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</si>
  <si>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</si>
  <si>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</si>
  <si>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</si>
  <si>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</si>
  <si>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</si>
  <si>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</si>
  <si>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</si>
  <si>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</si>
  <si>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</si>
  <si>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</si>
  <si>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</si>
  <si>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</si>
  <si>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</si>
  <si>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</si>
  <si>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</si>
  <si>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</si>
  <si>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</si>
  <si>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</si>
  <si>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</si>
  <si>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</si>
  <si>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</si>
  <si>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</si>
  <si>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</si>
  <si>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</si>
  <si>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</si>
  <si>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</si>
  <si>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</si>
  <si>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</si>
  <si>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</si>
  <si>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</si>
  <si>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</si>
  <si>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</si>
  <si>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</si>
  <si>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</si>
  <si>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</si>
  <si>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</si>
  <si>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</si>
  <si>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</si>
  <si>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</si>
  <si>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</si>
  <si>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</si>
  <si>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</si>
  <si>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</si>
  <si>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</si>
  <si>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</si>
  <si>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</si>
  <si>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</si>
  <si>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</si>
  <si>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</si>
  <si>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</si>
  <si>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</si>
  <si>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</si>
  <si>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</si>
  <si>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</si>
  <si>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</si>
  <si>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</si>
  <si>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</si>
  <si>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</si>
  <si>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</si>
  <si>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</si>
  <si>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</si>
  <si>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</si>
  <si>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</si>
  <si>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</si>
  <si>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</si>
  <si>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</si>
  <si>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</si>
  <si>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</si>
  <si>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</si>
  <si>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</si>
  <si>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</si>
  <si>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</si>
  <si>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</si>
  <si>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</si>
  <si>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</si>
  <si>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</si>
  <si>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</si>
  <si>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</si>
  <si>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</si>
  <si>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</si>
  <si>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</si>
  <si>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</si>
  <si>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</si>
  <si>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</si>
  <si>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</si>
  <si>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</si>
  <si>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</si>
  <si>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</si>
  <si>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</si>
  <si>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</si>
  <si>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</si>
  <si>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</si>
  <si>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</si>
  <si>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</si>
  <si>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</si>
  <si>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</si>
  <si>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</si>
  <si>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</si>
  <si>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</si>
  <si>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</si>
  <si>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</si>
  <si>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</si>
  <si>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</si>
  <si>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</si>
  <si>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</si>
  <si>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</si>
  <si>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</si>
  <si>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</si>
  <si>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</si>
  <si>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</si>
  <si>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</si>
  <si>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</si>
  <si>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</si>
  <si>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</si>
  <si>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</si>
  <si>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</si>
  <si>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</si>
  <si>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</si>
  <si>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</si>
  <si>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</si>
  <si>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</si>
  <si>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</si>
  <si>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</si>
  <si>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</si>
  <si>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</si>
  <si>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</si>
  <si>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</si>
  <si>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</si>
  <si>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</si>
  <si>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</si>
  <si>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</si>
  <si>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</si>
  <si>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</si>
  <si>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</si>
  <si>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</si>
  <si>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</si>
  <si>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</si>
  <si>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</si>
  <si>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</si>
  <si>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</si>
  <si>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</si>
  <si>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</si>
  <si>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</si>
  <si>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</si>
  <si>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</si>
  <si>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</si>
  <si>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</si>
  <si>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</si>
  <si>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</si>
  <si>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</si>
  <si>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</si>
  <si>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</si>
  <si>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</si>
  <si>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</si>
  <si>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</si>
  <si>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</si>
  <si>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</si>
  <si>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</si>
  <si>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</si>
  <si>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</si>
  <si>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</si>
  <si>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</si>
  <si>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</si>
  <si>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</si>
  <si>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</si>
  <si>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</si>
  <si>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</si>
  <si>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</si>
  <si>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</si>
  <si>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</si>
  <si>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</si>
  <si>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</si>
  <si>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</si>
  <si>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</si>
  <si>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</si>
  <si>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</si>
  <si>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</si>
  <si>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</si>
  <si>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</si>
  <si>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</si>
  <si>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</si>
  <si>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</si>
  <si>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</si>
  <si>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</si>
  <si>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</si>
  <si>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</si>
  <si>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</si>
  <si>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</si>
  <si>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</si>
  <si>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</si>
  <si>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</si>
  <si>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</si>
  <si>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</si>
  <si>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</si>
  <si>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</si>
  <si>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</si>
  <si>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</si>
  <si>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</si>
  <si>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</si>
  <si>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</si>
  <si>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</si>
  <si>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</si>
  <si>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</si>
  <si>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</si>
  <si>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</si>
  <si>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</si>
  <si>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</si>
  <si>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</si>
  <si>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</si>
  <si>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</si>
  <si>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</si>
  <si>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</si>
  <si>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</si>
  <si>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</si>
  <si>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</si>
  <si>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</si>
  <si>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</si>
  <si>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</si>
  <si>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</si>
  <si>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</si>
  <si>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</si>
  <si>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</si>
  <si>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</si>
  <si>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</si>
  <si>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</si>
  <si>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</si>
  <si>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</si>
  <si>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</si>
  <si>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</si>
  <si>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</si>
  <si>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</si>
  <si>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</si>
  <si>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</si>
  <si>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</si>
  <si>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</si>
  <si>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</si>
  <si>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</si>
  <si>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</si>
  <si>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</si>
  <si>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</si>
  <si>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</si>
  <si>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</si>
  <si>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</si>
  <si>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</si>
  <si>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</si>
  <si>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</si>
  <si>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</si>
  <si>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</si>
  <si>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</si>
  <si>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</si>
  <si>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</si>
  <si>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</si>
  <si>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</si>
  <si>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</si>
  <si>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</si>
  <si>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</si>
  <si>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</si>
  <si>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</si>
  <si>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</si>
  <si>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</si>
  <si>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</si>
  <si>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</si>
  <si>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</si>
  <si>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</si>
  <si>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</si>
  <si>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</si>
  <si>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</si>
  <si>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</si>
  <si>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</si>
  <si>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</si>
  <si>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</si>
  <si>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</si>
  <si>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</si>
  <si>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</si>
  <si>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</si>
  <si>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</si>
  <si>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</si>
  <si>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</si>
  <si>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</si>
  <si>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</si>
  <si>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</si>
  <si>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</si>
  <si>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</si>
  <si>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</si>
  <si>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</si>
  <si>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</si>
  <si>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</si>
  <si>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</si>
  <si>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</si>
  <si>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</si>
  <si>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</si>
  <si>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</si>
  <si>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</si>
  <si>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</si>
  <si>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</si>
  <si>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</si>
  <si>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</si>
  <si>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</si>
  <si>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</si>
  <si>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</si>
  <si>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</si>
  <si>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</si>
  <si>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</si>
  <si>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</si>
  <si>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</si>
  <si>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</si>
  <si>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</si>
  <si>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</si>
  <si>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</si>
  <si>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</si>
  <si>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</si>
  <si>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</si>
  <si>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</si>
  <si>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</si>
  <si>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</si>
  <si>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</si>
  <si>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</si>
  <si>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</si>
  <si>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</si>
  <si>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</si>
  <si>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</si>
  <si>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</si>
  <si>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</si>
  <si>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</si>
  <si>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</si>
  <si>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</si>
  <si>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</si>
  <si>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</si>
  <si>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</si>
  <si>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</si>
  <si>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</si>
  <si>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</si>
  <si>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</si>
  <si>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</si>
  <si>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</si>
  <si>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</si>
  <si>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</si>
  <si>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</si>
  <si>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</si>
  <si>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</si>
  <si>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</si>
  <si>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</si>
  <si>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</si>
  <si>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</si>
  <si>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</si>
  <si>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</si>
  <si>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</si>
  <si>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</si>
  <si>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</si>
  <si>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</si>
  <si>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</si>
  <si>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</si>
  <si>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</si>
  <si>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</si>
  <si>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</si>
  <si>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</si>
  <si>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</si>
  <si>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</si>
  <si>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</si>
  <si>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</si>
  <si>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</si>
  <si>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</si>
  <si>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</si>
  <si>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</si>
  <si>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</si>
  <si>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</si>
  <si>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</si>
  <si>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</si>
  <si>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</si>
  <si>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</si>
  <si>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</si>
  <si>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</si>
  <si>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</si>
  <si>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</si>
  <si>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</si>
  <si>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</si>
  <si>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</si>
  <si>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</si>
  <si>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</si>
  <si>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</si>
  <si>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</si>
  <si>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</si>
  <si>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</si>
  <si>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</si>
  <si>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</si>
  <si>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</si>
  <si>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</si>
  <si>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</si>
  <si>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</si>
  <si>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</si>
  <si>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</si>
  <si>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</si>
  <si>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</si>
  <si>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</si>
  <si>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</si>
  <si>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</si>
  <si>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</si>
  <si>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</si>
  <si>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</si>
  <si>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</si>
  <si>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</si>
  <si>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</si>
  <si>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</si>
  <si>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</si>
  <si>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</si>
  <si>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</si>
  <si>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</si>
  <si>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</si>
  <si>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</si>
  <si>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</si>
  <si>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</si>
  <si>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</si>
  <si>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</si>
  <si>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</si>
  <si>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</si>
  <si>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</si>
  <si>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</si>
  <si>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</si>
  <si>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</si>
  <si>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</si>
  <si>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</si>
  <si>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</si>
  <si>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</si>
  <si>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</si>
  <si>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</si>
  <si>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</si>
  <si>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</si>
  <si>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</si>
  <si>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</si>
  <si>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</si>
  <si>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</si>
  <si>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</si>
  <si>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</si>
  <si>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</si>
  <si>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</si>
  <si>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</si>
  <si>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</si>
  <si>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</si>
  <si>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</si>
  <si>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</si>
  <si>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</si>
  <si>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</si>
  <si>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</si>
  <si>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</si>
  <si>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</si>
  <si>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</si>
  <si>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</si>
  <si>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</si>
  <si>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</si>
  <si>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</si>
  <si>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</si>
  <si>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</si>
  <si>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</si>
  <si>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</si>
  <si>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</si>
  <si>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</si>
  <si>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</si>
  <si>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</si>
  <si>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</si>
  <si>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</si>
  <si>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</si>
  <si>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</si>
  <si>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</si>
  <si>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</si>
  <si>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</si>
  <si>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</si>
  <si>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</si>
  <si>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</si>
  <si>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</si>
  <si>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</si>
  <si>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</si>
  <si>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</si>
  <si>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</si>
  <si>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</si>
  <si>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</si>
  <si>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</si>
  <si>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</si>
  <si>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</si>
  <si>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</si>
  <si>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</si>
  <si>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</si>
  <si>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</si>
  <si>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</si>
  <si>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</si>
  <si>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</si>
  <si>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</si>
  <si>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</si>
  <si>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</si>
  <si>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</si>
  <si>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</si>
  <si>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</si>
  <si>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</si>
  <si>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</si>
  <si>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</si>
  <si>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</si>
  <si>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</si>
  <si>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</si>
  <si>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</si>
  <si>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</si>
  <si>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</si>
  <si>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</si>
  <si>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</si>
  <si>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</si>
  <si>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</si>
  <si>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</si>
  <si>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</si>
  <si>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</si>
  <si>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</si>
  <si>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</si>
  <si>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</si>
  <si>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</si>
  <si>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</si>
  <si>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</si>
  <si>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</si>
  <si>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</si>
  <si>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</si>
  <si>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</si>
  <si>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</si>
  <si>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</si>
  <si>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</si>
  <si>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</si>
  <si>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</si>
  <si>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</si>
  <si>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</si>
  <si>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</si>
  <si>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</si>
  <si>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</si>
  <si>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</si>
  <si>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</si>
  <si>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</si>
  <si>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</si>
  <si>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</si>
  <si>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</si>
  <si>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</si>
  <si>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</si>
  <si>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</si>
  <si>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</si>
  <si>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</si>
  <si>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</si>
  <si>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</si>
  <si>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</si>
  <si>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</si>
  <si>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</si>
  <si>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</si>
  <si>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</si>
  <si>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</si>
  <si>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</si>
  <si>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</si>
  <si>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</si>
  <si>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</si>
  <si>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</si>
  <si>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</si>
  <si>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</si>
  <si>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</si>
  <si>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</si>
  <si>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</si>
  <si>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</si>
  <si>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</si>
  <si>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</si>
  <si>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</si>
  <si>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</si>
  <si>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</si>
  <si>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</si>
  <si>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</si>
  <si>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</si>
  <si>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</si>
  <si>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</si>
  <si>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</si>
  <si>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</si>
  <si>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</si>
  <si>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</si>
  <si>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</si>
  <si>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</si>
  <si>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</si>
  <si>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</si>
  <si>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</si>
  <si>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</si>
  <si>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</si>
  <si>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</si>
  <si>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</si>
  <si>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</si>
  <si>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</si>
  <si>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</si>
  <si>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</si>
  <si>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</si>
  <si>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</si>
  <si>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</si>
  <si>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</si>
  <si>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</si>
  <si>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</si>
  <si>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</si>
  <si>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</si>
  <si>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</si>
  <si>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</si>
  <si>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</si>
  <si>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</si>
  <si>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</si>
  <si>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</si>
  <si>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</si>
  <si>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</si>
  <si>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</si>
  <si>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</si>
  <si>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</si>
  <si>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</si>
  <si>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</si>
  <si>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</si>
  <si>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</si>
  <si>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</si>
  <si>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</si>
  <si>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</si>
  <si>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</si>
  <si>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</si>
  <si>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</si>
  <si>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</si>
  <si>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</si>
  <si>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</si>
  <si>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</si>
  <si>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</si>
  <si>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</si>
  <si>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</si>
  <si>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</si>
  <si>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</si>
  <si>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</si>
  <si>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</si>
  <si>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</si>
  <si>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</si>
  <si>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</si>
  <si>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</si>
  <si>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</si>
  <si>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</si>
  <si>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</si>
  <si>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</si>
  <si>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</si>
  <si>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</si>
  <si>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</si>
  <si>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</si>
  <si>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</si>
  <si>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</si>
  <si>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</si>
  <si>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</si>
  <si>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</si>
  <si>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</si>
  <si>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</si>
  <si>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</si>
  <si>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</si>
  <si>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</si>
  <si>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</si>
  <si>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</si>
  <si>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</si>
  <si>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</si>
  <si>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</si>
  <si>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</si>
  <si>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</si>
  <si>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</si>
  <si>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</si>
  <si>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</si>
  <si>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</si>
  <si>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</si>
  <si>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</si>
  <si>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</si>
  <si>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</si>
  <si>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</si>
  <si>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</si>
  <si>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</si>
  <si>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</si>
  <si>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</si>
  <si>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</si>
  <si>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</si>
  <si>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</si>
  <si>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</si>
  <si>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</si>
  <si>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</si>
  <si>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</si>
  <si>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</si>
  <si>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</si>
  <si>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</si>
  <si>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</si>
  <si>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</si>
  <si>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</si>
  <si>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</si>
  <si>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</si>
  <si>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</si>
  <si>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</si>
  <si>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</si>
  <si>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</si>
  <si>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</si>
  <si>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</si>
  <si>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</si>
  <si>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</si>
  <si>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</si>
  <si>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</si>
  <si>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</si>
  <si>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</si>
  <si>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</si>
  <si>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</si>
  <si>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</si>
  <si>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</si>
  <si>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</si>
  <si>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</si>
  <si>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</si>
  <si>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</si>
  <si>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</si>
  <si>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</si>
  <si>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</si>
  <si>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</si>
  <si>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</si>
  <si>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</si>
  <si>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</si>
  <si>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</si>
  <si>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</si>
  <si>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</si>
  <si>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</si>
  <si>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</si>
  <si>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</si>
  <si>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</si>
  <si>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</si>
  <si>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</si>
  <si>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</si>
  <si>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</si>
  <si>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</si>
  <si>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</si>
  <si>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</si>
  <si>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</si>
  <si>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</si>
  <si>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</si>
  <si>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</si>
  <si>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</si>
  <si>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</si>
  <si>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</si>
  <si>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</si>
  <si>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</si>
  <si>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</si>
  <si>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</si>
  <si>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</si>
  <si>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</si>
  <si>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</si>
  <si>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</si>
  <si>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</si>
  <si>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</si>
  <si>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</si>
  <si>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</si>
  <si>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</si>
  <si>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</si>
  <si>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</si>
  <si>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</si>
  <si>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</si>
  <si>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</si>
  <si>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</si>
  <si>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</si>
  <si>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</si>
  <si>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</si>
  <si>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</si>
  <si>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</si>
  <si>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</si>
  <si>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</si>
  <si>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</si>
  <si>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</si>
  <si>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</si>
  <si>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</si>
  <si>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</si>
  <si>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</si>
  <si>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</si>
  <si>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</si>
  <si>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</si>
  <si>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</si>
  <si>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</si>
  <si>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</si>
  <si>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</si>
  <si>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</si>
  <si>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</si>
  <si>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</si>
  <si>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</si>
  <si>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</si>
  <si>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</si>
  <si>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</si>
  <si>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</si>
  <si>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</si>
  <si>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</si>
  <si>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</si>
  <si>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</si>
  <si>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</si>
  <si>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</si>
  <si>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</si>
  <si>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</si>
  <si>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</si>
  <si>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</si>
  <si>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</si>
  <si>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</si>
  <si>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</si>
  <si>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</si>
  <si>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</si>
  <si>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</si>
  <si>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</si>
  <si>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</si>
  <si>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</si>
  <si>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</si>
  <si>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</si>
  <si>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</si>
  <si>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</si>
  <si>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</si>
  <si>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</si>
  <si>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</si>
  <si>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</si>
  <si>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</si>
  <si>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</si>
  <si>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</si>
  <si>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</si>
  <si>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</si>
  <si>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</si>
  <si>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</si>
  <si>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</si>
  <si>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</si>
  <si>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</si>
  <si>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</si>
  <si>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</si>
  <si>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</si>
  <si>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</si>
  <si>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</si>
  <si>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</si>
  <si>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</si>
  <si>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</si>
  <si>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</si>
  <si>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</si>
  <si>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</si>
  <si>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</si>
  <si>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</si>
  <si>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</si>
  <si>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</si>
  <si>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</si>
  <si>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</si>
  <si>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</si>
  <si>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</si>
  <si>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</si>
  <si>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</si>
  <si>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</si>
  <si>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</si>
  <si>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</si>
  <si>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</si>
  <si>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</si>
  <si>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</si>
  <si>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</si>
  <si>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</si>
  <si>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</si>
  <si>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</si>
  <si>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</si>
  <si>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</si>
  <si>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</si>
  <si>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</si>
  <si>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</si>
  <si>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</si>
  <si>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</si>
  <si>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</si>
  <si>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</si>
  <si>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</si>
  <si>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</si>
  <si>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</si>
  <si>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</si>
  <si>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</si>
  <si>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</si>
  <si>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</si>
  <si>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</si>
  <si>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</si>
  <si>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</si>
  <si>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</si>
  <si>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</si>
  <si>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</si>
  <si>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</si>
  <si>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</si>
  <si>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</si>
  <si>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</si>
  <si>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</si>
  <si>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</si>
  <si>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</si>
  <si>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</si>
  <si>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</si>
  <si>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</si>
  <si>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</si>
  <si>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</si>
  <si>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</si>
  <si>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</si>
  <si>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</si>
  <si>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</si>
  <si>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</si>
  <si>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</si>
  <si>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</si>
  <si>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</si>
  <si>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</si>
  <si>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</si>
  <si>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</si>
  <si>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</si>
  <si>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</si>
  <si>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</si>
  <si>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</si>
  <si>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</si>
  <si>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</si>
  <si>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</si>
  <si>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</si>
  <si>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</si>
  <si>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</si>
  <si>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</si>
  <si>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</si>
  <si>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</si>
  <si>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</si>
  <si>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</si>
  <si>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</si>
  <si>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</si>
  <si>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</si>
  <si>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</si>
  <si>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</si>
  <si>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</si>
  <si>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</si>
  <si>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</si>
  <si>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</si>
  <si>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</si>
  <si>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</si>
  <si>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</si>
  <si>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</si>
  <si>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</si>
  <si>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</si>
  <si>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</si>
  <si>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</si>
  <si>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</si>
  <si>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</si>
  <si>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</si>
  <si>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</si>
  <si>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</si>
  <si>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</si>
  <si>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</si>
  <si>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</si>
  <si>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</si>
  <si>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</si>
  <si>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</si>
  <si>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</si>
  <si>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</si>
  <si>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</si>
  <si>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</si>
  <si>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</si>
  <si>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</si>
  <si>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</si>
  <si>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</si>
  <si>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</si>
  <si>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</si>
  <si>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</si>
  <si>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</si>
  <si>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</si>
  <si>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</si>
  <si>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</si>
  <si>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</si>
  <si>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</si>
  <si>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</si>
  <si>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</si>
  <si>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</si>
  <si>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</si>
  <si>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</si>
  <si>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</si>
  <si>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</si>
  <si>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</si>
  <si>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</si>
  <si>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</si>
  <si>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</si>
  <si>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</si>
  <si>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</si>
  <si>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</si>
  <si>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</si>
  <si>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</si>
  <si>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</si>
  <si>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</si>
  <si>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</si>
  <si>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</si>
  <si>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</si>
  <si>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</si>
  <si>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</si>
  <si>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</si>
  <si>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</si>
  <si>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</si>
  <si>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</si>
  <si>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</si>
  <si>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</si>
  <si>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</si>
  <si>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</si>
  <si>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</si>
  <si>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</si>
  <si>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</si>
  <si>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</si>
  <si>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</si>
  <si>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</si>
  <si>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</si>
  <si>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</si>
  <si>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</si>
  <si>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</si>
  <si>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</si>
  <si>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</si>
  <si>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</si>
  <si>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</si>
  <si>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</si>
  <si>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</si>
  <si>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</si>
  <si>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</si>
  <si>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</si>
  <si>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</si>
  <si>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</si>
  <si>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</si>
  <si>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 xml:space="preserve">team at site TS </t>
  </si>
  <si>
    <t>PCM-20251127-00001222</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</si>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</sst>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325.64731412036781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45988.595740046294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45988.595740046294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45988.595740046294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45988.595740046294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45988.595740046294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45988.595740046294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45988.595740046294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45988.595740046294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45988.595740046294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45988.595740046294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45988.595740046294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45988.595740046294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45988.595740046294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45988.595740046294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45988.595740046294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45988.595740046294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45988.595740046294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45988.595740046294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45988.595740046294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45988.595740046294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45988.595740046294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45988.595740046294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45988.595740046294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45988.595740046294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45988.595740046294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45988.595740046294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45988.595740046294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45988.595740046294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45988.595740046294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45988.595740046294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45988.595740046294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45988.595740046294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45988.595740046294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45988.595740046294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45988.595740046294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45988.595740046294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45988.595740046294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45988.595740046294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45988.595740046294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163.59590243055573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4.2083210648124805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45988.595740046294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45988.595740046294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45988.595740046294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45988.595740393517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45988.595740393517</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45988.595740393517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45988.595740393517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45988.595740393517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45988.595740393517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45988.595740393517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45988.595740393517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45988.595740393517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45988.595740393517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45988.595740393517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45988.595740393517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45988.595740393517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45988.595740393517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45988.595740393517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45988.595740393517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45988.595740393517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45988.595740393517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45988.595740393517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45988.595740393517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45988.595740393517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45988.595740393517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45988.595740393517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45988.595740393517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45988.595740393517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45988.595740393517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45988.595740393517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45988.595740393517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45988.595740393517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45988.595740393517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45988.595740393517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45988.595740393517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45988.595740393517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45988.595740393517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45988.595740393517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45988.595740393517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45988.595740393517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45988.595740393517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45988.595740393517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45988.595740393517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45988.595740393517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45988.595740393517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45988.595740393517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45988.595740393517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45988.595740393517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45988.595740393517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45988.595740393517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45988.595740393517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45988.595740393517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45988.595740393517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45988.595740393517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45988.595740393517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45988.595740393517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45988.595740393517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45988.595740393517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45988.595740393517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45988.595740393517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45988.595740393517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45988.595740393517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45988.595740393517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45988.595740393517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45988.595740393517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45988.595740393517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45988.595740393517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45988.595740393517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45988.595740393517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45988.595740393517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45988.595740393517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45988.595740393517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45988.595740393517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45988.595740393517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45988.595740393517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45988.595740393517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45988.595740393517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45988.595740393517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45988.595740393517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45988.595740393517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45988.595740393517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45988.595740393517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45988.595740393517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45988.595740393517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45988.595740393517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45988.595740393517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45988.595740393517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45988.595740393517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45988.595740393517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45988.595740393517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45988.595740393517</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45988.595740393517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45988.595740393517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45988.595740393517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45988.595740393517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45988.595740393517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45988.595740393517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45988.595740393517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45988.595740393517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45988.595740393517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45988.595740393517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45988.595740393517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45988.595740393517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45988.595740393517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45988.595740393517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45988.595740393517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45988.595740393517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45988.595740393517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45988.595740393517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45988.595740393517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45988.595740393517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45988.595740393517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45988.595740393517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45988.595740393517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45988.595740393517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45988.595740393517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45988.595740393517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45988.595740393517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45988.595740393517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45988.595740393517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45988.595740393517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45988.595740393517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45988.595740393517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45988.595740393517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45988.595740393517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45988.595740393517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45988.595740393517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45988.595740393517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45988.595740393517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45988.595740393517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45988.595740393517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45988.595740393517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45988.595740393517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45988.595740393517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45988.595740393517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45988.595740393517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45988.595740393517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45988.595740393517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45988.595740393517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45988.595740393517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45988.595740393517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45988.595740393517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45988.595740393517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45988.595740393517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45988.595740393517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45988.595740393517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45988.595740393517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45988.595740393517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45988.595740393517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45988.595740393517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45988.595740393517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45988.595740393517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45988.595740393517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45988.595740393517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45988.595740393517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45988.595740393517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45988.595740393517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45988.595740393517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45988.595740393517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45988.595740393517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45988.595740393517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45988.595740393517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45988.595740393517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45988.595740393517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45988.595740393517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45988.595740393517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45988.595740393517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45988.595740393517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45988.595740393517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45988.595740393517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45988.595740393517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45988.595740393517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45988.595740393517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45988.595740393517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45988.595740393517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45988.595740393517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45988.595740393517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45988.595740393517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45988.595740393517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45988.595740393517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45988.595740393517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45988.595740393517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45988.595740393517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45988.595740393517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45988.595740393517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45988.595740393517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45988.595740393517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45988.595740393517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45988.595740393517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45988.595740393517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45988.595740393517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45988.595740393517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45988.595740393517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45988.595740393517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45988.595740393517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45988.595740393517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45988.595740393517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45988.595740393517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45988.595740393517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45988.595740393517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45988.595740393517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45988.595740393517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45988.595740393517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45988.595740393517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45988.595740393517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45988.595740393517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45988.595740393517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45988.595740393517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45988.595740393517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45988.595740393517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45988.595740393517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45988.595740393517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45988.595740393517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45988.595740393517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45988.595740393517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45988.595740393517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45988.595740393517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45988.595740393517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45988.595740393517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45988.595740393517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45988.595740393517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45988.595740393517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45988.595740393517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45988.595740393517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45988.595740393517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45988.595740393517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45988.595740393517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45988.595740393517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45988.595740393517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45988.595740393517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45988.595740393517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45988.595740393517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45988.595740393517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45988.595740393517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45988.595740393517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45988.595740393517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45988.595740393517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45988.595740393517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45988.595740393517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45988.595740393517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45988.595740393517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45988.595740393517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45988.595740393517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45988.595740393517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45988.595740393517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45988.595740393517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45988.595740393517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45988.595740393517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45988.595740393517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45988.595740393517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45988.595740393517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45988.595740393517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45988.595740393517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45988.595740393517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45988.595740393517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45988.595740393517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45988.595740393517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45988.595740393517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45988.595740393517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45988.595740393517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45988.595740393517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45988.595740393517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45988.595740393517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45988.595740393517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45988.595740393517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45988.595740393517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45988.595740393517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45988.595740393517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45988.595740393517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45988.595740393517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45988.595740393517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45988.595740393517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45988.595740393517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45988.595740393517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45988.595740393517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45988.595740393517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45988.595740393517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45988.595740393517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45988.595740393517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45988.595740393517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45988.595740393517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45988.595740393517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45988.595740393517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45988.595740393517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45988.595740393517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45988.595740393517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45988.595740393517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45988.595740393517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45988.595740393517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45988.595740393517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45988.595740393517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45988.595740393517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45988.595740393517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45988.595740393517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45988.595740393517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45988.595740393517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45988.595740393517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45988.595740393517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45988.595740393517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45988.595740393517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45988.595740393517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45988.595740393517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45988.595740393517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45988.595740393517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45988.595740393517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45988.595740393517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45988.595740393517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45988.595740393517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45988.595740393517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45988.595740393517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45988.595740393517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45988.595740393517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45988.595740393517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45988.595740393517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45988.595740393517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45988.595740393517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45988.595740393517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45988.595740393517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45988.595740393517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45988.595740393517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45988.595740393517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45988.595740393517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45988.595740393517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45988.595740393517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45988.595740393517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45988.595740393517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45988.595740393517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45988.595740393517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45988.595740393517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45988.595740393517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45988.595740393517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45988.595740393517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45988.595740393517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45988.595740393517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45988.595740393517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45988.595740393517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45988.595740393517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45988.595740393517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45988.595740393517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45988.595740393517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45988.595740393517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45988.595740393517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45988.595740393517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45988.595740393517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45988.595740393517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45988.595740393517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45988.595740393517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45988.595740393517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45988.595740393517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45988.595740393517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45988.595740393517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45988.595740393517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45988.595740393517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45988.595740393517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45988.595740393517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45988.595740393517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45988.595740393517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45988.595740393517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45988.595740393517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45988.595740393517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45988.595740393517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45988.595740393517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45988.595740393517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45988.595740393517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45988.595740393517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45988.595740393517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45988.595740393517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45988.595740393517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45988.595740393517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45988.595740393517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45988.595740393517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45988.595740393517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45988.595740393517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45988.595740393517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45988.595740393517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45988.595740393517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45988.595740393517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45988.595740393517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45988.595740393517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45988.595740393517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45988.595740393517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45988.595740393517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45988.595740393517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45988.595740393517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45988.595740393517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45988.595740393517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45988.595740393517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45988.595740393517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45988.595740393517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45988.595740393517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45988.595740393517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45988.595740393517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45988.595740393517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45988.595740393517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45988.595740393517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45988.595740393517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45988.595740393517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45988.595740393517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45988.595740393517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45988.595740393517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45988.595740393517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45988.595740393517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45988.595740393517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45988.595740393517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45988.595740393517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45988.595740393517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45988.595740393517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45988.595740393517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45988.595740393517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45988.595740393517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45988.595740393517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45988.595740393517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45988.595740393517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45988.595740393517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45988.595740393517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45988.595740393517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45988.595740393517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45988.595740393517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45988.595740393517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45988.595740393517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45988.595740393517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45988.595740393517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45988.595740393517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45988.595740393517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45988.595740393517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45988.595740393517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45988.595740393517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45988.595740393517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45988.595740393517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45988.595740393517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45988.595740393517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45988.595740393517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45988.595740393517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45988.595740393517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45988.595740393517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45988.595740393517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45988.595740393517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45988.595740393517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45988.595740393517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45988.595740393517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45988.595740393517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45988.595740393517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45988.595740393517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45988.595740393517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45988.595740393517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45988.595740393517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45988.595740393517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45988.595740393517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45988.595740393517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45988.595740393517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45988.595740393517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45988.595740393517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45988.595740393517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45988.595740393517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45988.595740393517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45988.595740393517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45988.595740393517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45988.595740393517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45988.595740393517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45988.595740393517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45988.595740393517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45988.595740393517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45988.595740393517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45988.595740393517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45988.595740393517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45988.595740393517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45988.595740393517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45988.595740393517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45988.595740393517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45988.595740393517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45988.595740393517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45988.595740393517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45988.595740393517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45988.595740393517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45988.595740393517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45988.595740393517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45988.595740393517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45988.595740393517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45988.595740393517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45988.595740393517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45988.595740393517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45988.595740393517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45988.595740393517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45988.595740393517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45988.595740393517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45988.595740393517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45988.595740393517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45988.595740393517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45988.595740393517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45988.595740393517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45988.595740393517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45988.595740393517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45988.595740393517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45988.595740393517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45988.595740393517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45988.595740393517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45988.595740393517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45988.595740393517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45988.595740393517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45988.595740393517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45988.595740393517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45988.595740393517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45988.595740393517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45988.595740393517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45988.595740393517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45988.595740393517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45988.595740393517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45988.595740393517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45988.595740393517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45988.595740393517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45988.595740393517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45988.595740393517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45988.595740393517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45988.595740393517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45988.595740393517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45988.595740393517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45988.595740393517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45988.595740393517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45988.595740393517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45988.595740393517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45988.595740393517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45988.595740393517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45988.595740393517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45988.595740393517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45988.595740393517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45988.595740393517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45988.595740393517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45988.595740393517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45988.595740393517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45988.595740393517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45988.595740393517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45988.595740393517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45988.595740393517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45988.595740393517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45988.595740393517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45988.595740393517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45988.595740393517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45988.595740393517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45988.595740393517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45988.595740393517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45988.595740393517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45988.595740393517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45988.595740393517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45988.595740393517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45988.595740393517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45988.595740393517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45988.595740393517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45988.595740393517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45988.595740393517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45988.595740393517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45988.595740393517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45988.595740393517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45988.595740393517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45988.595740393517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45988.595740393517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45988.595740393517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45988.595740393517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45988.595740393517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45988.595740393517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45988.595740393517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45988.595740393517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45988.595740393517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45988.595740393517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45988.595740393517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45988.595740393517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45988.595740393517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45988.595740393517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45988.595740393517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45988.595740393517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45988.595740393517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45988.595740393517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45988.595740393517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45988.595740393517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45988.595740393517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45988.595740393517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45988.595740393517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45988.595740393517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45988.595740393517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45988.595740393517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45988.595740393517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45988.595740393517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45988.595740393517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45988.595740393517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45988.595740393517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45988.595740393517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45988.595740393517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45988.595740393517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45988.595740393517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45988.595740393517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45988.595740393517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45988.595740393517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45988.595740393517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45988.595740393517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45988.595740393517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45988.595740393517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45988.595740393517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45988.595740393517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45988.595740393517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45988.595740393517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45988.595740393517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45988.595740393517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45988.595740393517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45988.595740393517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45988.595740393517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45988.595740393517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45988.595740393517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45988.595740393517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45988.595740393517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45988.595740393517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45988.595740393517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45988.595740393517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45988.595740393517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45988.595740393517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45988.595740393517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45988.595740393517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45988.595740393517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45988.595740393517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45988.595740393517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45988.595740393517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45988.595740393517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45988.595740393517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45988.595740393517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45988.595740393517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45988.595740393517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45988.595740393517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45988.595740393517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45988.595740393517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45988.595740393517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45988.595740393517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45988.595740393517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45988.595740393517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45988.595740393517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45988.595740393517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45988.595740393517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45988.595740393517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45988.595740393517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45988.595740393517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45988.595740393517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45988.595740393517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45988.595740393517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45988.595740393517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45988.595740393517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45988.595740393517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45988.595740393517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45988.595740393517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45988.595740393517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45988.595740393517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45988.595740393517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45988.595740393517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45988.595740393517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45988.595740393517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45988.595740393517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45988.595740393517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45988.595740393517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45988.595740393517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45988.595740393517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45988.595740393517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45988.595740393517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45988.595740393517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45988.595740393517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45988.595740393517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45988.595740393517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45988.595740393517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45988.595740393517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45988.595740393517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45988.595740393517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45988.595740393517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45988.595740393517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45988.595740393517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45988.595740393517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45988.595740393517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45988.595740393517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45988.595740393517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45988.595740393517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45988.595740393517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45988.595740393517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45988.595740393517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45988.595740393517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45988.595740393517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45988.595740393517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45988.595740393517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45988.595740393517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45988.595740393517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45988.595740393517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45988.595740393517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45988.595740393517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45988.595740393517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45988.595740393517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45988.595740393517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45988.595740393517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45988.595740393517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45988.595740393517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45988.595740393517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45988.595740393517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45988.595740393517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45988.595740393517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45988.595740393517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45988.595740393517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45988.595740393517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45988.595740393517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45988.595740393517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45988.595740393517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45988.595740393517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45988.595740393517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45988.595740393517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45988.595740393517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45988.595740393517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45988.595740393517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45988.595740393517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45988.595740393517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45988.595740393517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45988.595740393517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45988.595740393517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45988.595740393517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45988.595740393517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45988.595740393517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45988.595740393517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45988.595740393517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45988.595740393517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45988.595740393517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45988.595740393517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45988.595740393517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45988.595740393517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45988.595740393517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45988.595740393517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45988.595740393517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45988.595740393517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45988.595740393517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45988.595740393517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45988.595740393517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45988.595740393517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45988.595740393517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45988.595740393517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45988.595740393517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45988.595740393517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45988.595740393517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45988.595740393517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45988.595740393517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45988.595740393517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45988.595740393517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45988.595740393517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45988.595740393517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45988.595740393517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45988.595740393517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45988.595740393517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45988.595740393517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45988.595740393517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45988.595740393517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45988.595740393517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45988.595740393517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45988.595740393517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45988.595740393517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45988.595740393517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45988.595740393517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45988.595740393517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45988.595740393517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45988.595740393517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45988.595740393517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45988.595740393517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45988.595740393517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45988.595740393517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45988.595740393517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45988.595740393517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45988.595740393517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45988.595740393517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45988.595740393517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45988.595740393517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45988.595740393517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45988.595740393517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45988.595740393517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45988.595740393517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45988.595740393517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45988.595740393517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45988.595740393517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45988.595740393517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45988.595740393517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45988.595740393517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45988.595740393517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45988.595740393517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45988.595740393517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45988.595740393517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45988.595740393517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45988.595740393517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45988.595740393517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45988.595740393517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45988.595740393517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45988.595740393517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45988.595740393517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45988.595740393517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45988.595740393517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45988.595740393517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45988.595740393517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45988.595740393517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45988.595740393517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45988.595740393517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45988.595740393517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45988.595740393517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45988.595740393517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45988.595740393517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45988.595740393517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45988.595740393517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45988.595740393517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45988.595740393517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45988.595740393517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45988.595740393517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45988.595740393517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45988.595740393517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45988.595740393517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45988.595740393517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45988.595740393517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45988.595740393517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45988.595740393517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45988.595740393517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45988.595740393517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45988.595740393517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45988.595740393517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45988.595740393517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45988.595740393517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45988.595740393517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45988.595740393517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45988.595740393517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45988.595740393517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45988.595740393517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45988.595740393517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45988.595740393517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45988.595740393517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45988.595740393517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45988.595740393517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45988.595740393517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45988.595740393517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45988.595740393517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45988.595740393517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45988.595740393517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45988.595740393517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45988.595740393517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45988.595740393517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45988.595740393517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45988.595740393517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45988.595740393517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45988.595740393517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45988.595740393517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45988.595740393517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45988.595740393517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45988.595740393517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45988.595740393517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45988.595740393517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45988.595740393517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45988.595740393517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45988.595740393517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45988.595740393517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45988.595740393517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45988.595740393517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45988.595740393517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45988.595740393517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45988.595740393517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45988.595740393517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45988.595740393517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45988.595740393517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45988.595740393517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45988.595740393517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45988.595740393517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45988.595740393517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45988.595740393517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45988.595740393517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45988.595740393517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45988.595740393517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45988.595740393517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45988.595740393517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45988.595740393517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45988.595740393517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45988.595740393517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45988.595740393517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45988.595740393517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45988.595740393517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45988.595740393517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45988.595740393517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45988.595740393517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45988.595740393517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45988.595740393517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45988.595740393517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45988.595740393517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45988.595740393517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45988.595740393517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45988.595740393517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45988.595740393517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45988.595740393517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45988.595740393517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45988.595740393517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45988.595740393517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45988.595740393517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45988.595740393517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45988.595740393517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45988.595740393517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45988.595740393517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45988.595740393517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45988.595740393517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45988.595740393517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45988.595740393517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45988.595740393517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45988.595740393517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45988.595740393517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45988.595740393517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45988.595740393517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45988.595740393517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45988.595740393517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45988.595740393517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45988.595740393517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45988.595740393517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45988.595740393517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45988.595740393517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45988.595740393517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45988.595740393517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45988.595740393517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45988.595740393517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45988.595740393517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45988.595740393517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45988.595740393517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45988.595740393517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45988.595740393517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45988.595740393517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45988.595740393517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45988.595740393517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45988.595740393517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45988.595740393517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45988.595740393517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45988.595740393517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45988.595740393517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45988.595740393517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45988.595740393517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45988.595740393517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45988.595740393517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45988.595740393517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45988.595740393517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45988.595740393517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45988.595740393517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45988.595740393517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45988.595740393517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45988.595740393517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45988.595740393517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45988.595740393517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45988.595740393517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45988.595740393517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45988.595740393517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45988.595740393517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45988.595740393517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45988.595740393517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45988.595740393517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45988.595740393517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45988.595740393517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45988.595740393517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45988.595740393517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45988.595740393517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45988.595740393517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45988.595740393517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45988.595740393517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45988.595740393517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45988.595740393517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45988.595740393517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45988.595740393517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45988.595740393517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45988.595740393517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45988.595740393517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45988.595740393517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45988.595740393517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45988.595740393517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45988.595740393517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45988.595740393517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45988.595740393517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45988.595740393517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45988.595740393517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45988.595740393517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45988.595740393517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45988.595740393517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45988.595740393517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45988.595740393517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45988.595740393517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45988.595740393517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45988.595740393517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45988.595740393517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45988.595740393517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45988.595740393517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45988.595740393517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45988.595740393517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45988.595740393517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45988.595740393517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45988.595740393517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45988.595740393517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45988.595740393517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45988.595740393517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45988.595740393517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45988.595740393517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45988.595740393517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45988.595740393517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45988.595740393517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45988.595740393517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45988.595740393517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45988.595740393517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45988.595740393517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45988.595740393517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45988.595740393517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45988.595740393517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45988.595740393517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45988.595740393517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45988.595740393517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45988.595740393517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45988.595740393517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45988.595740393517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45988.595740393517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45988.595740393517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45988.595740393517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45988.595740393517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45988.595740393517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45988.595740393517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45988.595740393517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45988.595740393517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45988.595740393517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45988.595740393517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45988.595740393517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45988.595740393517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45988.595740393517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45988.595740393517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45988.595740393517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45988.595740393517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45988.595740393517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45988.595740393517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45988.595740393517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45988.595740393517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45988.595740393517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45988.595740393517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45988.595740393517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45988.595740393517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45988.595740393517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45988.595740393517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45988.595740393517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45988.595740393517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45988.595740393517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45988.595740393517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45988.595740393517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45988.595740393517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45988.595740393517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45988.595740393517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45988.595740393517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285.11502245369775</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9" ca="1" si="0">IFERROR(NOW()-F3,"")</f>
        <v>0.22629560185305309</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0.13093680555175524</v>
      </c>
      <c r="H4" s="92">
        <v>45988.559374999997</v>
      </c>
      <c r="I4" s="92" t="str">
        <f>IFERROR(VLOOKUP(D4,DB!A:F,6,0),"")</f>
        <v>SCECO</v>
      </c>
      <c r="J4" s="92" t="str">
        <f>IFERROR(VLOOKUP(D4,DB!A:G,7,0),"")</f>
        <v>Good</v>
      </c>
      <c r="K4" s="94" t="s">
        <v>39112</v>
      </c>
      <c r="L4" s="88" t="str">
        <f>IFERROR(VLOOKUP(D4,DB!A:I,9,0),"")</f>
        <v>Latis</v>
      </c>
    </row>
    <row r="5" spans="1:16" ht="15" customHeight="1">
      <c r="A5" s="148" t="s">
        <v>39113</v>
      </c>
      <c r="B5" s="110" t="str">
        <f>IFERROR(VLOOKUP(D5,DB!A:K,11,0),"")</f>
        <v>R4</v>
      </c>
      <c r="C5" s="90">
        <v>1</v>
      </c>
      <c r="D5" s="88" t="s">
        <v>31994</v>
      </c>
      <c r="E5" s="91" t="s">
        <v>39021</v>
      </c>
      <c r="F5" s="92">
        <v>45988.576956018522</v>
      </c>
      <c r="G5" s="93">
        <f t="shared" ca="1" si="0"/>
        <v>1.8784027772198897E-2</v>
      </c>
      <c r="H5" s="92">
        <v>45988.571319444447</v>
      </c>
      <c r="I5" s="92" t="str">
        <f>IFERROR(VLOOKUP(D5,DB!A:F,6,0),"")</f>
        <v>SCECO</v>
      </c>
      <c r="J5" s="92" t="str">
        <f>IFERROR(VLOOKUP(D5,DB!A:G,7,0),"")</f>
        <v>In progress</v>
      </c>
      <c r="K5" s="94" t="s">
        <v>39114</v>
      </c>
      <c r="L5" s="88" t="str">
        <f>IFERROR(VLOOKUP(D5,DB!A:I,9,0),"")</f>
        <v>Latis</v>
      </c>
    </row>
    <row r="6" spans="1:16" ht="15" customHeight="1">
      <c r="A6" s="110"/>
      <c r="B6" s="110" t="str">
        <f>IFERROR(VLOOKUP(D6,DB!A:K,11,0),"")</f>
        <v/>
      </c>
      <c r="C6" s="90"/>
      <c r="D6" s="88"/>
      <c r="E6" s="91"/>
      <c r="F6" s="92"/>
      <c r="G6" s="93">
        <f t="shared" ca="1" si="0"/>
        <v>45988.595740046294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45988.595740046294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45988.595740046294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45988.595740046294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45988.595740046294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45988.595740046294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7"/>
      <c r="E12" s="91"/>
      <c r="F12" s="92"/>
      <c r="G12" s="93">
        <f t="shared" ca="1" si="0"/>
        <v>45988.595740046294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45988.595740046294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45988.595740046294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45988.595740046294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45988.595740046294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45988.595740046294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45988.595740046294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45988.595740046294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45988.595740046294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45988.595740046294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45988.595740046294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45988.595740046294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45988.595740046294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45988.595740046294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45988.595740046294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45988.595740046294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45988.595740046294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45988.595740046294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45988.595740046294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45988.595740046294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45988.595740046294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45988.595740046294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45988.595740046294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45988.595740046294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45988.595740046294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45988.595740046294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45988.595740046294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45988.595740046294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45988.595740046294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45988.595740046294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45988.595740046294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45988.595740046294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45988.595740046294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45988.595740046294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45988.595740046294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45988.595740046294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45988.595740046294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45988.595740046294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45988.595740046294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45988.595740046294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45988.595740046294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45988.595740046294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45988.595740046294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45988.595740046294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45988.595740046294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45988.595740046294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45988.595740046294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45988.595740046294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45988.595740046294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45988.595740046294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45988.595740046294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45988.595740046294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45988.595740046294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45988.595740046294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45988.595740046294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45988.595740046294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45988.595740046294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45988.595740046294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45988.595740046294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45988.595740046294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45988.595740046294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45988.595740046294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45988.595740046294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45988.595740046294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45988.595740046294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45988.595740046294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45988.595740046294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45988.595740046294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45988.595740046294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45988.595740046294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45988.595740046294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45988.595740046294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45988.595740046294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45988.595740046294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45988.595740046294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45988.595740046294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45988.595740046294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45988.595740046294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45988.595740046294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45988.595740046294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45988.595740046294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45988.595740046294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45988.595740046294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45988.595740046294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45988.595740046294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45988.595740046294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45988.595740046294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45988.595740046294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45988.595740046294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45988.595740046294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45988.595740046294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45988.595740046294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45988.595740046294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45988.595740046294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45988.595740046294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45988.595740046294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45988.595740046294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45988.595740046294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45988.595740046294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45988.595740046294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45988.595740046294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45988.595740046294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45988.595740046294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45988.595740046294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45988.595740046294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45988.595740046294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45988.595740046294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45988.595740046294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45988.595740046294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45988.595740046294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45988.595740046294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45988.595740046294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45988.595740046294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45988.595740046294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45988.595740046294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45988.595740046294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45988.595740046294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45988.595740046294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45988.595740046294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45988.595740046294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45988.595740046294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45988.595740046294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45988.595740046294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45988.595740046294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45988.595740046294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45988.595740046294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45988.595740046294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45988.595740046294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45988.595740046294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45988.595740046294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45988.595740046294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45988.595740046294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45988.595740046294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45988.595740046294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45988.595740046294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45988.595740046294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45988.595740046294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45988.595740046294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45988.595740046294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45988.595740046294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45988.595740046294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45988.595740046294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45988.595740046294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45988.595740046294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45988.595740046294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45988.595740046294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45988.595740046294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45988.595740046294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45988.595740046294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45988.595740046294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45988.595740046294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45988.595740046294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45988.595740046294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45988.595740046294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45988.595740046294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45988.595740046294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45988.595740046294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45988.595740046294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45988.595740046294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45988.595740046294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45988.595740046294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45988.595740046294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45988.595740046294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45988.595740046294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45988.595740046294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45988.595740046294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45988.595740046294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45988.595740046294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45988.595740046294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45988.595740046294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45988.595740046294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45988.595740046294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45988.595740046294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45988.595740046294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45988.595740046294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45988.595740046294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45988.595740046294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45988.595740046294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45988.595740046294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45988.595740046294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45988.595740046294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45988.595740046294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45988.595740046294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45988.595740046294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45988.595740046294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45988.595740046294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45988.595740046294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45988.595740046294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45988.595740046294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45988.595740046294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45988.595740046294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45988.595740046294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45988.595740046294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45988.595740046294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45988.595740046294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45988.595740046294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45988.595740046294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45988.595740046294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45988.595740046294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45988.595740046294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45988.595740046294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45988.595740046294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45988.595740046294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45988.595740046294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45988.595740046294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45988.595740046294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45988.595740046294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45988.595740046294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45988.595740046294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45988.595740046294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45988.595740046294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45988.595740046294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45988.595740046294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45988.595740046294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45988.595740046294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45988.595740046294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45988.595740046294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45988.595740046294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45988.595740046294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45988.595740046294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45988.595740046294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45988.595740046294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45988.595740046294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45988.595740046294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45988.595740046294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45988.595740046294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45988.595740046294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45988.595740046294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45988.595740046294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45988.595740046294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45988.595740046294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45988.595740046294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45988.595740046294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45988.595740046294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45988.595740046294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45988.595740046294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45988.595740046294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45988.595740046294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45988.595740046294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45988.595740046294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45988.595740046294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45988.595740046294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45988.595740046294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45988.595740046294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45988.595740046294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45988.595740046294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45988.595740046294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45988.595740046294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45988.595740046294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45988.595740046294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45988.595740046294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45988.595740046294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45988.595740046294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45988.595740046294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45988.595740046294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45988.595740046294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45988.595740046294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45988.595740046294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45988.595740046294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45988.595740046294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45988.595740046294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45988.595740046294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45988.595740046294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45988.595740046294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45988.595740046294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45988.595740046294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45988.595740046294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45988.595740046294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45988.595740046294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45988.595740046294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45988.595740046294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45988.595740046294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45988.595740046294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45988.595740046294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45988.595740046294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45988.595740046294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45988.595740046294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45988.595740046294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45988.595740046294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45988.595740046294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45988.595740046294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45988.595740046294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45988.595740046294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45988.595740046294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45988.595740046294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45988.595740046294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45988.595740046294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45988.595740046294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45988.595740046294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45988.595740046294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45988.595740046294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45988.595740046294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45988.595740046294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45988.595740046294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45988.595740046294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45988.595740046294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45988.595740046294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45988.595740046294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45988.595740046294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45988.595740046294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45988.595740046294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45988.595740046294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45988.595740046294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45988.595740046294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45988.595740046294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45988.595740046294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45988.595740046294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45988.595740046294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45988.595740046294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45988.595740046294</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96.763680208328879</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62.406863078700553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39.934629282404785</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7.2224414351803716</v>
      </c>
      <c r="H5" s="119">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4">
        <f t="shared" ref="G6:G24" ca="1" si="2">IFERROR(NOW()-F6,"")</f>
        <v>45988.595740046294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45988.595740046294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45988.595740046294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45988.595740046294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45988.595740046294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45988.595740046294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45988.595740046294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45988.595740046294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45988.595740046294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45988.595740046294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45988.595740046294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45988.595740046294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45988.595740046294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45988.595740046294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45988.595740046294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45988.595740046294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45988.595740046294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45988.595740046294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45988.595740046294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45988.595740046294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45988.595740046294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45988.595740046294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45988.595740046294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45988.595740046294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45988.595740046294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45988.595740046294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45988.595740046294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45988.595740046294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45988.595740046294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45988.595740046294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45988.595740046294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45988.595740046294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45988.595740046294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45988.595740046294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45988.595740046294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45988.595740046294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45988.595740046294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45988.595740046294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45988.595740046294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45988.595740046294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45988.595740046294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45988.595740046294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45988.595740046294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45988.595740046294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45988.595740046294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45988.595740046294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45988.595740046294</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